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fileserver\Planejamento\ENGENHARIA\#01 PROJETOS EM ANDAMENTO\#RECUPERAÇÃO DE ESTRADAS VICINAIS II\#LICITAÇÃO\META 2 - APLICAÇÃO\ANEXO IV\"/>
    </mc:Choice>
  </mc:AlternateContent>
  <bookViews>
    <workbookView xWindow="0" yWindow="0" windowWidth="15270" windowHeight="4650" tabRatio="793"/>
  </bookViews>
  <sheets>
    <sheet name="ORÇAM.APLIC." sheetId="5" r:id="rId1"/>
  </sheets>
  <externalReferences>
    <externalReference r:id="rId2"/>
    <externalReference r:id="rId3"/>
  </externalReferences>
  <definedNames>
    <definedName name="_xlnm.Print_Area" localSheetId="0">ORÇAM.APLIC.!$A$1:$J$24</definedName>
    <definedName name="CRONOGRAMA">[1]ORÇAMENTO!$1:$1048576</definedName>
    <definedName name="MDC">#REF!</definedName>
    <definedName name="orça">[2]ORÇAMENTO!$1:$1048576</definedName>
    <definedName name="orçamento">ORÇAM.APLIC.!$1:$1048576</definedName>
    <definedName name="TRANSP">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21" i="5" l="1"/>
  <c r="K19" i="5"/>
  <c r="K17" i="5"/>
  <c r="K16" i="5"/>
  <c r="K15" i="5"/>
  <c r="K13" i="5"/>
  <c r="H21" i="5" l="1"/>
  <c r="H19" i="5"/>
  <c r="H17" i="5"/>
  <c r="H14" i="5" s="1"/>
  <c r="H16" i="5"/>
  <c r="H15" i="5"/>
  <c r="H13" i="5"/>
  <c r="H12" i="5" s="1"/>
  <c r="H20" i="5"/>
  <c r="H18" i="5"/>
  <c r="J21" i="5"/>
  <c r="J20" i="5" s="1"/>
  <c r="J19" i="5"/>
  <c r="J17" i="5"/>
  <c r="J14" i="5" s="1"/>
  <c r="J16" i="5"/>
  <c r="J15" i="5"/>
  <c r="J18" i="5"/>
  <c r="J13" i="5"/>
  <c r="J12" i="5" s="1"/>
  <c r="H22" i="5" l="1"/>
  <c r="J22" i="5"/>
</calcChain>
</file>

<file path=xl/sharedStrings.xml><?xml version="1.0" encoding="utf-8"?>
<sst xmlns="http://schemas.openxmlformats.org/spreadsheetml/2006/main" count="62" uniqueCount="54">
  <si>
    <t>und</t>
  </si>
  <si>
    <t>m³</t>
  </si>
  <si>
    <t>BDI:</t>
  </si>
  <si>
    <t>PREFEITURA DE CONCEIÇÃO DO CASTELO</t>
  </si>
  <si>
    <t>ITEM</t>
  </si>
  <si>
    <t>FONTE</t>
  </si>
  <si>
    <t>CÓDIGO</t>
  </si>
  <si>
    <t>ESPECIFICAÇÃO</t>
  </si>
  <si>
    <t>CONTRATADO</t>
  </si>
  <si>
    <t>VALOR TOTAL</t>
  </si>
  <si>
    <t>01.01</t>
  </si>
  <si>
    <t>02.01</t>
  </si>
  <si>
    <t>CPU 01</t>
  </si>
  <si>
    <t>TOTAL</t>
  </si>
  <si>
    <t>TRANSPORTE</t>
  </si>
  <si>
    <t>PAVIMENTAÇÃO</t>
  </si>
  <si>
    <t>Composição</t>
  </si>
  <si>
    <t>m²</t>
  </si>
  <si>
    <t>ADMINISTRAÇÃO LOCAL</t>
  </si>
  <si>
    <t xml:space="preserve">Administração Local </t>
  </si>
  <si>
    <t>CPU 02</t>
  </si>
  <si>
    <t>02.02</t>
  </si>
  <si>
    <t>03.01</t>
  </si>
  <si>
    <t>SINAPI</t>
  </si>
  <si>
    <t>Placa de obra em chapa de aco galvanizado</t>
  </si>
  <si>
    <t>04.01</t>
  </si>
  <si>
    <t>DNIT</t>
  </si>
  <si>
    <t>Base com mistura de argila 70% e escória de aciaria 30%, inclusive fornecim. e transporte da escória, exclusive fornecimento e transporte da argila</t>
  </si>
  <si>
    <t>MAPA 890875/2019 - Operação: 1067619-92</t>
  </si>
  <si>
    <t>ESTRADA COMUNIDADE TAQUARUSSU x SANTA TEREZA, CONCEIÇÃO DO CASTELO/ES</t>
  </si>
  <si>
    <t>Av. José Grilo, 426 - Centro
Conceição do Castelo - ES - CEP 29370-000
Telefone (28) 3547-1427</t>
  </si>
  <si>
    <r>
      <rPr>
        <b/>
        <sz val="10"/>
        <rFont val="Arial"/>
        <family val="2"/>
      </rPr>
      <t>¹</t>
    </r>
    <r>
      <rPr>
        <sz val="10"/>
        <rFont val="Arial"/>
        <family val="2"/>
      </rPr>
      <t xml:space="preserve"> O item ADMINISTRAÇÃO LOCAL será medido proporcionalmente ao avanço da obra.</t>
    </r>
  </si>
  <si>
    <t>SERVIÇOS PRELIMINARES</t>
  </si>
  <si>
    <t>SEM DESONERAÇÃO</t>
  </si>
  <si>
    <r>
      <t xml:space="preserve">ALEX NALI FERREIRA
</t>
    </r>
    <r>
      <rPr>
        <sz val="11"/>
        <rFont val="Arial"/>
        <family val="2"/>
      </rPr>
      <t>Engenheiro Civil
CREA ES-039390/D</t>
    </r>
  </si>
  <si>
    <t>CPU 03</t>
  </si>
  <si>
    <t>Referencial de preços:</t>
  </si>
  <si>
    <t>Local:</t>
  </si>
  <si>
    <t>Obra:</t>
  </si>
  <si>
    <t>RECUPERAÇÃO DE ESTRADA VICINAL II - 2ª META</t>
  </si>
  <si>
    <t>Data base:</t>
  </si>
  <si>
    <t>Encargos Sociais (DNIT):</t>
  </si>
  <si>
    <t>Convênio:</t>
  </si>
  <si>
    <t>UNID</t>
  </si>
  <si>
    <t>AGOSTO/2020</t>
  </si>
  <si>
    <t>74151/001</t>
  </si>
  <si>
    <t>ESCAVACAO E CARGA MATERIAL 1A CATEGORIA, UTILIZANDO TRATOR DE ESTEIRAS DE 110 A 160HP COM LAMINA, PESO OPERACIONAL * 13T E PA CARREGADEIRA COM 170 HP.</t>
  </si>
  <si>
    <t>02.03</t>
  </si>
  <si>
    <t>TRANSPORTE COM CAMINHÃO BASCULANTE DE 10 M³, EM VIA URBANA PAVIMENTADA, ADICIONAL PARA DMT EXCEDENTE A 30 KM (UNIDADE: TXKM). AF_07/2020</t>
  </si>
  <si>
    <t>txkm</t>
  </si>
  <si>
    <t>TRANSPORTE COM CAMINHÃO BASCULANTE DE 10 M³, EM VIA URBANA EM LEITO NATURAL (UNIDADE: TXKM). AF_07/2020</t>
  </si>
  <si>
    <t>PROPOSTA DA EMPRESA</t>
  </si>
  <si>
    <t>QUANT.</t>
  </si>
  <si>
    <t>VALOR UNITÁRIO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</si>
</sst>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-* #,##0.00_-;\-* #,##0.00_-;_-* \-??_-;_-@_-"/>
    <numFmt numFmtId="165" formatCode="_(&quot;R$ &quot;* #,##0.00_);_(&quot;R$ &quot;* \(#,##0.00\);_(&quot;R$ &quot;* &quot;-&quot;??_);_(@_)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1"/>
      <color indexed="8"/>
      <name val="Calibri"/>
      <family val="2"/>
    </font>
    <font>
      <sz val="11"/>
      <name val="Arial"/>
      <family val="2"/>
    </font>
    <font>
      <b/>
      <sz val="11"/>
      <name val="Arial"/>
      <family val="2"/>
    </font>
    <font>
      <sz val="10"/>
      <name val="Arial"/>
      <family val="2"/>
    </font>
    <font>
      <b/>
      <i/>
      <sz val="18"/>
      <color theme="4" tint="-0.499984740745262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8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2" fillId="0" borderId="0"/>
    <xf numFmtId="0" fontId="1" fillId="0" borderId="0"/>
    <xf numFmtId="0" fontId="2" fillId="0" borderId="0"/>
    <xf numFmtId="0" fontId="7" fillId="0" borderId="0"/>
    <xf numFmtId="165" fontId="4" fillId="0" borderId="0" applyFont="0" applyFill="0" applyBorder="0" applyAlignment="0" applyProtection="0"/>
    <xf numFmtId="0" fontId="2" fillId="0" borderId="0"/>
    <xf numFmtId="0" fontId="1" fillId="0" borderId="0"/>
    <xf numFmtId="9" fontId="2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2" fillId="0" borderId="0" applyFont="0" applyFill="0" applyBorder="0" applyAlignment="0" applyProtection="0"/>
    <xf numFmtId="164" fontId="4" fillId="0" borderId="0" applyFill="0" applyBorder="0" applyAlignment="0" applyProtection="0"/>
    <xf numFmtId="164" fontId="4" fillId="0" borderId="0" applyFill="0" applyBorder="0" applyAlignment="0" applyProtection="0"/>
    <xf numFmtId="43" fontId="2" fillId="0" borderId="0" applyFont="0" applyFill="0" applyBorder="0" applyAlignment="0" applyProtection="0"/>
  </cellStyleXfs>
  <cellXfs count="80">
    <xf numFmtId="0" fontId="0" fillId="0" borderId="0" xfId="0"/>
    <xf numFmtId="44" fontId="3" fillId="2" borderId="2" xfId="1" applyNumberFormat="1" applyFont="1" applyFill="1" applyBorder="1" applyAlignment="1" applyProtection="1">
      <alignment horizontal="center" vertical="center"/>
      <protection locked="0"/>
    </xf>
    <xf numFmtId="44" fontId="2" fillId="3" borderId="1" xfId="1" applyNumberFormat="1" applyFont="1" applyFill="1" applyBorder="1" applyAlignment="1" applyProtection="1">
      <alignment horizontal="center" vertical="center"/>
      <protection locked="0"/>
    </xf>
    <xf numFmtId="44" fontId="3" fillId="2" borderId="1" xfId="1" applyNumberFormat="1" applyFont="1" applyFill="1" applyBorder="1" applyAlignment="1" applyProtection="1">
      <alignment horizontal="center" vertical="center"/>
      <protection locked="0"/>
    </xf>
    <xf numFmtId="44" fontId="9" fillId="0" borderId="1" xfId="2" applyNumberFormat="1" applyFont="1" applyBorder="1" applyProtection="1">
      <protection locked="0"/>
    </xf>
    <xf numFmtId="44" fontId="6" fillId="6" borderId="17" xfId="1" quotePrefix="1" applyNumberFormat="1" applyFont="1" applyFill="1" applyBorder="1" applyAlignment="1" applyProtection="1">
      <alignment horizontal="center" vertical="center"/>
      <protection locked="0"/>
    </xf>
    <xf numFmtId="44" fontId="9" fillId="0" borderId="0" xfId="1" applyFont="1" applyProtection="1"/>
    <xf numFmtId="0" fontId="9" fillId="0" borderId="0" xfId="0" applyFont="1" applyProtection="1"/>
    <xf numFmtId="49" fontId="6" fillId="0" borderId="0" xfId="0" applyNumberFormat="1" applyFont="1" applyFill="1" applyBorder="1" applyAlignment="1" applyProtection="1">
      <alignment vertical="center"/>
    </xf>
    <xf numFmtId="0" fontId="6" fillId="0" borderId="0" xfId="0" applyNumberFormat="1" applyFont="1" applyFill="1" applyBorder="1" applyAlignment="1" applyProtection="1">
      <alignment vertical="center"/>
    </xf>
    <xf numFmtId="49" fontId="3" fillId="4" borderId="0" xfId="0" applyNumberFormat="1" applyFont="1" applyFill="1" applyBorder="1" applyAlignment="1" applyProtection="1">
      <alignment vertical="center"/>
    </xf>
    <xf numFmtId="49" fontId="3" fillId="3" borderId="0" xfId="0" applyNumberFormat="1" applyFont="1" applyFill="1" applyBorder="1" applyAlignment="1" applyProtection="1">
      <alignment horizontal="left" vertical="center"/>
    </xf>
    <xf numFmtId="0" fontId="6" fillId="0" borderId="0" xfId="0" applyFont="1" applyFill="1" applyBorder="1" applyAlignment="1" applyProtection="1">
      <alignment vertical="center"/>
    </xf>
    <xf numFmtId="44" fontId="5" fillId="0" borderId="0" xfId="1" applyFont="1" applyFill="1" applyBorder="1" applyAlignment="1" applyProtection="1">
      <alignment horizontal="center" vertical="center"/>
    </xf>
    <xf numFmtId="44" fontId="2" fillId="4" borderId="0" xfId="1" applyFont="1" applyFill="1" applyBorder="1" applyAlignment="1" applyProtection="1">
      <alignment horizontal="center" vertical="center"/>
    </xf>
    <xf numFmtId="10" fontId="6" fillId="0" borderId="0" xfId="2" applyNumberFormat="1" applyFont="1" applyFill="1" applyBorder="1" applyAlignment="1" applyProtection="1">
      <alignment horizontal="left" vertical="center"/>
    </xf>
    <xf numFmtId="10" fontId="6" fillId="0" borderId="0" xfId="2" applyNumberFormat="1" applyFont="1" applyFill="1" applyBorder="1" applyAlignment="1" applyProtection="1">
      <alignment vertical="center"/>
    </xf>
    <xf numFmtId="0" fontId="5" fillId="0" borderId="0" xfId="0" applyFont="1" applyFill="1" applyBorder="1" applyProtection="1"/>
    <xf numFmtId="0" fontId="2" fillId="3" borderId="0" xfId="0" applyFont="1" applyFill="1" applyBorder="1" applyProtection="1"/>
    <xf numFmtId="44" fontId="9" fillId="0" borderId="0" xfId="0" applyNumberFormat="1" applyFont="1" applyProtection="1"/>
    <xf numFmtId="0" fontId="6" fillId="5" borderId="5" xfId="0" applyFont="1" applyFill="1" applyBorder="1" applyAlignment="1" applyProtection="1">
      <alignment horizontal="center" vertical="center" wrapText="1"/>
    </xf>
    <xf numFmtId="4" fontId="6" fillId="5" borderId="5" xfId="0" applyNumberFormat="1" applyFont="1" applyFill="1" applyBorder="1" applyAlignment="1" applyProtection="1">
      <alignment horizontal="center" vertical="center" wrapText="1"/>
    </xf>
    <xf numFmtId="44" fontId="6" fillId="5" borderId="5" xfId="1" applyFont="1" applyFill="1" applyBorder="1" applyAlignment="1" applyProtection="1">
      <alignment horizontal="center" vertical="center" wrapText="1"/>
    </xf>
    <xf numFmtId="4" fontId="6" fillId="5" borderId="2" xfId="0" applyNumberFormat="1" applyFont="1" applyFill="1" applyBorder="1" applyAlignment="1" applyProtection="1">
      <alignment horizontal="center" vertical="center" wrapText="1"/>
    </xf>
    <xf numFmtId="1" fontId="10" fillId="2" borderId="10" xfId="0" applyNumberFormat="1" applyFont="1" applyFill="1" applyBorder="1" applyAlignment="1" applyProtection="1">
      <alignment horizontal="center" vertical="center" wrapText="1"/>
    </xf>
    <xf numFmtId="0" fontId="9" fillId="2" borderId="1" xfId="0" applyFont="1" applyFill="1" applyBorder="1" applyAlignment="1" applyProtection="1">
      <alignment vertical="center" wrapText="1"/>
    </xf>
    <xf numFmtId="0" fontId="9" fillId="2" borderId="1" xfId="0" applyFont="1" applyFill="1" applyBorder="1" applyAlignment="1" applyProtection="1">
      <alignment horizontal="center" vertical="center" wrapText="1"/>
    </xf>
    <xf numFmtId="0" fontId="10" fillId="2" borderId="1" xfId="0" applyFont="1" applyFill="1" applyBorder="1" applyAlignment="1" applyProtection="1">
      <alignment horizontal="justify" vertical="center" wrapText="1"/>
    </xf>
    <xf numFmtId="44" fontId="9" fillId="2" borderId="1" xfId="1" applyFont="1" applyFill="1" applyBorder="1" applyAlignment="1" applyProtection="1">
      <alignment horizontal="center" vertical="center" wrapText="1"/>
    </xf>
    <xf numFmtId="44" fontId="6" fillId="2" borderId="1" xfId="1" applyFont="1" applyFill="1" applyBorder="1" applyAlignment="1" applyProtection="1">
      <alignment horizontal="center" vertical="center"/>
    </xf>
    <xf numFmtId="44" fontId="6" fillId="2" borderId="12" xfId="1" applyNumberFormat="1" applyFont="1" applyFill="1" applyBorder="1" applyAlignment="1" applyProtection="1">
      <alignment horizontal="center" vertical="center"/>
    </xf>
    <xf numFmtId="0" fontId="5" fillId="0" borderId="10" xfId="0" applyFont="1" applyFill="1" applyBorder="1" applyAlignment="1" applyProtection="1">
      <alignment horizontal="center" vertical="center" wrapText="1"/>
    </xf>
    <xf numFmtId="0" fontId="5" fillId="0" borderId="4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justify" vertical="center" wrapText="1"/>
    </xf>
    <xf numFmtId="2" fontId="9" fillId="0" borderId="1" xfId="0" applyNumberFormat="1" applyFont="1" applyFill="1" applyBorder="1" applyAlignment="1" applyProtection="1">
      <alignment horizontal="center" vertical="center" wrapText="1"/>
    </xf>
    <xf numFmtId="44" fontId="9" fillId="0" borderId="1" xfId="1" applyNumberFormat="1" applyFont="1" applyFill="1" applyBorder="1" applyAlignment="1" applyProtection="1">
      <alignment horizontal="center" vertical="center" wrapText="1"/>
    </xf>
    <xf numFmtId="44" fontId="5" fillId="0" borderId="3" xfId="1" applyFont="1" applyFill="1" applyBorder="1" applyAlignment="1" applyProtection="1">
      <alignment horizontal="center" vertical="center"/>
    </xf>
    <xf numFmtId="44" fontId="9" fillId="0" borderId="1" xfId="0" applyNumberFormat="1" applyFont="1" applyBorder="1" applyProtection="1"/>
    <xf numFmtId="44" fontId="6" fillId="2" borderId="3" xfId="1" applyFont="1" applyFill="1" applyBorder="1" applyAlignment="1" applyProtection="1">
      <alignment horizontal="center" vertical="center"/>
    </xf>
    <xf numFmtId="44" fontId="6" fillId="2" borderId="3" xfId="1" applyNumberFormat="1" applyFont="1" applyFill="1" applyBorder="1" applyAlignment="1" applyProtection="1">
      <alignment horizontal="center" vertical="center"/>
    </xf>
    <xf numFmtId="0" fontId="9" fillId="0" borderId="10" xfId="0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 applyProtection="1">
      <alignment horizontal="center" vertical="center"/>
    </xf>
    <xf numFmtId="0" fontId="9" fillId="0" borderId="1" xfId="0" applyFont="1" applyFill="1" applyBorder="1" applyAlignment="1" applyProtection="1">
      <alignment horizontal="justify" vertical="center"/>
    </xf>
    <xf numFmtId="44" fontId="9" fillId="0" borderId="1" xfId="0" applyNumberFormat="1" applyFont="1" applyFill="1" applyBorder="1" applyProtection="1"/>
    <xf numFmtId="0" fontId="9" fillId="0" borderId="0" xfId="0" applyFont="1" applyFill="1" applyProtection="1"/>
    <xf numFmtId="0" fontId="9" fillId="0" borderId="10" xfId="0" applyNumberFormat="1" applyFont="1" applyFill="1" applyBorder="1" applyAlignment="1" applyProtection="1">
      <alignment horizontal="center" vertical="center" wrapText="1"/>
    </xf>
    <xf numFmtId="0" fontId="9" fillId="0" borderId="5" xfId="0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 applyProtection="1">
      <alignment horizontal="justify" vertical="center" wrapText="1"/>
    </xf>
    <xf numFmtId="49" fontId="9" fillId="0" borderId="16" xfId="0" applyNumberFormat="1" applyFont="1" applyFill="1" applyBorder="1" applyAlignment="1" applyProtection="1">
      <alignment horizontal="center" vertical="center" wrapText="1"/>
    </xf>
    <xf numFmtId="0" fontId="9" fillId="0" borderId="5" xfId="0" applyFont="1" applyFill="1" applyBorder="1" applyAlignment="1" applyProtection="1">
      <alignment horizontal="justify" vertical="center" wrapText="1"/>
    </xf>
    <xf numFmtId="2" fontId="9" fillId="0" borderId="5" xfId="0" applyNumberFormat="1" applyFont="1" applyFill="1" applyBorder="1" applyAlignment="1" applyProtection="1">
      <alignment horizontal="center" vertical="center" wrapText="1"/>
    </xf>
    <xf numFmtId="44" fontId="9" fillId="0" borderId="5" xfId="1" applyNumberFormat="1" applyFont="1" applyFill="1" applyBorder="1" applyAlignment="1" applyProtection="1">
      <alignment horizontal="center" vertical="center" wrapText="1"/>
    </xf>
    <xf numFmtId="44" fontId="5" fillId="0" borderId="8" xfId="1" applyFont="1" applyFill="1" applyBorder="1" applyAlignment="1" applyProtection="1">
      <alignment horizontal="center" vertical="center"/>
    </xf>
    <xf numFmtId="44" fontId="6" fillId="6" borderId="17" xfId="1" quotePrefix="1" applyFont="1" applyFill="1" applyBorder="1" applyAlignment="1" applyProtection="1">
      <alignment horizontal="center" vertical="center"/>
    </xf>
    <xf numFmtId="44" fontId="6" fillId="6" borderId="17" xfId="1" quotePrefix="1" applyNumberFormat="1" applyFont="1" applyFill="1" applyBorder="1" applyAlignment="1" applyProtection="1">
      <alignment horizontal="center" vertical="center"/>
    </xf>
    <xf numFmtId="0" fontId="2" fillId="0" borderId="0" xfId="5" applyFont="1" applyFill="1" applyBorder="1" applyAlignment="1" applyProtection="1"/>
    <xf numFmtId="0" fontId="3" fillId="0" borderId="0" xfId="5" applyFont="1" applyFill="1" applyBorder="1" applyAlignment="1" applyProtection="1"/>
    <xf numFmtId="44" fontId="3" fillId="0" borderId="0" xfId="5" applyNumberFormat="1" applyFont="1" applyFill="1" applyBorder="1" applyAlignment="1" applyProtection="1"/>
    <xf numFmtId="44" fontId="10" fillId="0" borderId="0" xfId="1" applyFont="1" applyAlignment="1" applyProtection="1">
      <alignment horizontal="center" vertical="center"/>
    </xf>
    <xf numFmtId="44" fontId="10" fillId="0" borderId="0" xfId="0" applyNumberFormat="1" applyFont="1" applyAlignment="1" applyProtection="1">
      <alignment horizontal="center" vertical="center"/>
    </xf>
    <xf numFmtId="44" fontId="10" fillId="0" borderId="0" xfId="1" applyFont="1" applyFill="1" applyAlignment="1" applyProtection="1">
      <alignment horizontal="center" vertical="center"/>
    </xf>
    <xf numFmtId="0" fontId="5" fillId="0" borderId="9" xfId="0" applyFont="1" applyFill="1" applyBorder="1" applyAlignment="1" applyProtection="1">
      <alignment horizontal="left" vertical="center"/>
    </xf>
    <xf numFmtId="0" fontId="5" fillId="0" borderId="0" xfId="0" applyFont="1" applyFill="1" applyBorder="1" applyAlignment="1" applyProtection="1">
      <alignment horizontal="left" vertical="center"/>
    </xf>
    <xf numFmtId="0" fontId="6" fillId="5" borderId="6" xfId="0" applyFont="1" applyFill="1" applyBorder="1" applyAlignment="1" applyProtection="1">
      <alignment horizontal="center" vertical="center"/>
    </xf>
    <xf numFmtId="0" fontId="8" fillId="0" borderId="9" xfId="0" applyFont="1" applyFill="1" applyBorder="1" applyAlignment="1" applyProtection="1">
      <alignment horizontal="center" vertical="center"/>
      <protection locked="0"/>
    </xf>
    <xf numFmtId="0" fontId="8" fillId="0" borderId="0" xfId="0" applyFont="1" applyFill="1" applyBorder="1" applyAlignment="1" applyProtection="1">
      <alignment horizontal="center" vertical="center"/>
      <protection locked="0"/>
    </xf>
    <xf numFmtId="0" fontId="2" fillId="0" borderId="9" xfId="0" applyFont="1" applyFill="1" applyBorder="1" applyAlignment="1" applyProtection="1">
      <alignment horizontal="center" vertical="top" wrapText="1"/>
      <protection locked="0"/>
    </xf>
    <xf numFmtId="0" fontId="2" fillId="0" borderId="0" xfId="0" applyFont="1" applyFill="1" applyBorder="1" applyAlignment="1" applyProtection="1">
      <alignment horizontal="center" vertical="top" wrapText="1"/>
      <protection locked="0"/>
    </xf>
    <xf numFmtId="0" fontId="6" fillId="0" borderId="0" xfId="5" applyFont="1" applyFill="1" applyBorder="1" applyAlignment="1" applyProtection="1">
      <alignment horizontal="center" wrapText="1"/>
      <protection locked="0"/>
    </xf>
    <xf numFmtId="0" fontId="10" fillId="6" borderId="13" xfId="0" applyFont="1" applyFill="1" applyBorder="1" applyAlignment="1" applyProtection="1">
      <alignment horizontal="center" vertical="center" wrapText="1"/>
    </xf>
    <xf numFmtId="0" fontId="10" fillId="6" borderId="14" xfId="0" applyFont="1" applyFill="1" applyBorder="1" applyAlignment="1" applyProtection="1">
      <alignment horizontal="center" vertical="center" wrapText="1"/>
    </xf>
    <xf numFmtId="0" fontId="10" fillId="6" borderId="15" xfId="0" applyFont="1" applyFill="1" applyBorder="1" applyAlignment="1" applyProtection="1">
      <alignment horizontal="center" vertical="center" wrapText="1"/>
    </xf>
    <xf numFmtId="0" fontId="6" fillId="5" borderId="10" xfId="0" applyFont="1" applyFill="1" applyBorder="1" applyAlignment="1" applyProtection="1">
      <alignment horizontal="center" vertical="center" wrapText="1"/>
    </xf>
    <xf numFmtId="0" fontId="6" fillId="5" borderId="5" xfId="0" applyFont="1" applyFill="1" applyBorder="1" applyAlignment="1" applyProtection="1">
      <alignment horizontal="center" vertical="center" wrapText="1"/>
    </xf>
    <xf numFmtId="0" fontId="6" fillId="5" borderId="11" xfId="0" applyFont="1" applyFill="1" applyBorder="1" applyAlignment="1" applyProtection="1">
      <alignment horizontal="center" vertical="center" wrapText="1"/>
    </xf>
    <xf numFmtId="0" fontId="6" fillId="5" borderId="1" xfId="0" applyFont="1" applyFill="1" applyBorder="1" applyAlignment="1" applyProtection="1">
      <alignment horizontal="center" vertical="center" wrapText="1"/>
    </xf>
    <xf numFmtId="0" fontId="6" fillId="5" borderId="3" xfId="0" applyFont="1" applyFill="1" applyBorder="1" applyAlignment="1" applyProtection="1">
      <alignment horizontal="center" vertical="center"/>
    </xf>
    <xf numFmtId="0" fontId="6" fillId="5" borderId="7" xfId="0" applyFont="1" applyFill="1" applyBorder="1" applyAlignment="1" applyProtection="1">
      <alignment horizontal="center" vertical="center"/>
    </xf>
    <xf numFmtId="0" fontId="6" fillId="5" borderId="2" xfId="0" applyFont="1" applyFill="1" applyBorder="1" applyAlignment="1" applyProtection="1">
      <alignment horizontal="center" vertical="center"/>
    </xf>
  </cellXfs>
  <cellStyles count="18">
    <cellStyle name="Moeda" xfId="1" builtinId="4"/>
    <cellStyle name="Moeda 2" xfId="9"/>
    <cellStyle name="Normal" xfId="0" builtinId="0"/>
    <cellStyle name="Normal 2" xfId="5"/>
    <cellStyle name="Normal 3" xfId="10"/>
    <cellStyle name="Normal 3 2" xfId="7"/>
    <cellStyle name="Normal 4" xfId="11"/>
    <cellStyle name="Normal 5" xfId="6"/>
    <cellStyle name="Normal 6" xfId="8"/>
    <cellStyle name="Porcentagem" xfId="2" builtinId="5"/>
    <cellStyle name="Porcentagem 2" xfId="4"/>
    <cellStyle name="Porcentagem 2 2" xfId="14"/>
    <cellStyle name="Porcentagem 2 3" xfId="13"/>
    <cellStyle name="Porcentagem 3" xfId="12"/>
    <cellStyle name="Separador de milhares 2" xfId="15"/>
    <cellStyle name="Separador de milhares 3" xfId="16"/>
    <cellStyle name="Vírgula 2" xfId="3"/>
    <cellStyle name="Vírgula 3" xfId="17"/>
  </cellStyles>
  <dxfs count="2"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492709</xdr:colOff>
      <xdr:row>0</xdr:row>
      <xdr:rowOff>85725</xdr:rowOff>
    </xdr:from>
    <xdr:to>
      <xdr:col>9</xdr:col>
      <xdr:colOff>309285</xdr:colOff>
      <xdr:row>1</xdr:row>
      <xdr:rowOff>552450</xdr:rowOff>
    </xdr:to>
    <xdr:pic>
      <xdr:nvPicPr>
        <xdr:cNvPr id="5" name="Imagem 4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205533" y="85725"/>
          <a:ext cx="981987" cy="84772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lanejamento03\Engenharia\Fiscaliza&#231;&#227;o%20O.P.%20Publicos\RODOVI&#193;RIA\CAIXA\OR&#199;AMENTO%20RODOVI&#193;RIA%20DESONERADA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lanejamento03\Engenharia\%23%20ANDAMENTO\DPM\OR&#199;AMENTO%20PM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5ª Medição (2)"/>
      <sheetName val="1ª a 15ª Med"/>
      <sheetName val="ORÇAMENTO"/>
      <sheetName val="MDC"/>
      <sheetName val="CPU 01"/>
      <sheetName val="CPU 02"/>
      <sheetName val="CPU 03"/>
      <sheetName val="CPU 04"/>
      <sheetName val="CPU 05"/>
      <sheetName val="CPU 6"/>
      <sheetName val="BDI"/>
      <sheetName val="CRONOGRAMA"/>
      <sheetName val="CRONOGRAMA02"/>
      <sheetName val="acervo"/>
    </sheetNames>
    <sheetDataSet>
      <sheetData sheetId="0"/>
      <sheetData sheetId="1"/>
      <sheetData sheetId="2">
        <row r="1">
          <cell r="A1" t="str">
            <v>PREFEITURA DE CONCEIÇÃO DO CASTELO</v>
          </cell>
          <cell r="B1">
            <v>0</v>
          </cell>
          <cell r="C1">
            <v>0</v>
          </cell>
          <cell r="D1">
            <v>0</v>
          </cell>
          <cell r="E1">
            <v>0</v>
          </cell>
          <cell r="F1">
            <v>0</v>
          </cell>
          <cell r="G1">
            <v>0</v>
          </cell>
          <cell r="H1">
            <v>0</v>
          </cell>
        </row>
        <row r="2">
          <cell r="A2">
            <v>0</v>
          </cell>
          <cell r="B2">
            <v>0</v>
          </cell>
          <cell r="C2">
            <v>0</v>
          </cell>
          <cell r="D2">
            <v>0</v>
          </cell>
          <cell r="E2">
            <v>0</v>
          </cell>
          <cell r="F2">
            <v>0</v>
          </cell>
          <cell r="G2">
            <v>0</v>
          </cell>
          <cell r="H2">
            <v>0</v>
          </cell>
        </row>
        <row r="3">
          <cell r="A3" t="str">
            <v>Av. José Grilo, 426 - Centro</v>
          </cell>
          <cell r="B3">
            <v>0</v>
          </cell>
          <cell r="C3">
            <v>0</v>
          </cell>
          <cell r="D3">
            <v>0</v>
          </cell>
          <cell r="E3">
            <v>0</v>
          </cell>
          <cell r="F3">
            <v>0</v>
          </cell>
          <cell r="G3">
            <v>0</v>
          </cell>
          <cell r="H3">
            <v>0</v>
          </cell>
        </row>
        <row r="4">
          <cell r="A4" t="str">
            <v>Conceição do Castelo - ES - CEP 29370-000</v>
          </cell>
          <cell r="B4">
            <v>0</v>
          </cell>
          <cell r="C4">
            <v>0</v>
          </cell>
          <cell r="D4">
            <v>0</v>
          </cell>
          <cell r="E4">
            <v>0</v>
          </cell>
          <cell r="F4">
            <v>0</v>
          </cell>
          <cell r="G4">
            <v>0</v>
          </cell>
          <cell r="H4">
            <v>0</v>
          </cell>
        </row>
        <row r="5">
          <cell r="A5" t="str">
            <v xml:space="preserve">Telefone (28) 3547-1101 </v>
          </cell>
          <cell r="B5">
            <v>0</v>
          </cell>
          <cell r="C5">
            <v>0</v>
          </cell>
          <cell r="D5">
            <v>0</v>
          </cell>
          <cell r="E5">
            <v>0</v>
          </cell>
          <cell r="F5">
            <v>0</v>
          </cell>
          <cell r="G5">
            <v>0</v>
          </cell>
          <cell r="H5">
            <v>0</v>
          </cell>
        </row>
        <row r="6">
          <cell r="A6">
            <v>0</v>
          </cell>
          <cell r="B6">
            <v>0</v>
          </cell>
          <cell r="C6">
            <v>0</v>
          </cell>
          <cell r="D6">
            <v>0</v>
          </cell>
          <cell r="E6">
            <v>0</v>
          </cell>
          <cell r="F6">
            <v>0</v>
          </cell>
          <cell r="G6">
            <v>0</v>
          </cell>
          <cell r="H6">
            <v>0</v>
          </cell>
        </row>
        <row r="7">
          <cell r="A7" t="str">
            <v>PLANILHA ORÇAMENTÁRIA</v>
          </cell>
          <cell r="B7">
            <v>0</v>
          </cell>
          <cell r="C7">
            <v>0</v>
          </cell>
          <cell r="D7">
            <v>0</v>
          </cell>
          <cell r="E7">
            <v>0</v>
          </cell>
          <cell r="F7">
            <v>0</v>
          </cell>
          <cell r="G7">
            <v>0</v>
          </cell>
          <cell r="H7">
            <v>0</v>
          </cell>
        </row>
        <row r="8">
          <cell r="A8">
            <v>0</v>
          </cell>
          <cell r="B8">
            <v>0</v>
          </cell>
          <cell r="C8">
            <v>0</v>
          </cell>
          <cell r="D8">
            <v>0</v>
          </cell>
          <cell r="E8">
            <v>0</v>
          </cell>
          <cell r="F8">
            <v>0</v>
          </cell>
          <cell r="G8">
            <v>0</v>
          </cell>
          <cell r="H8">
            <v>0</v>
          </cell>
        </row>
        <row r="9">
          <cell r="A9" t="str">
            <v>Obra</v>
          </cell>
          <cell r="B9">
            <v>0</v>
          </cell>
          <cell r="C9" t="str">
            <v>CONSTRUÇÃO DO TERMINAL RODOVIÁRIO DO MUNICÍPIO DE CONCEIÇÃO DO CASTELO</v>
          </cell>
          <cell r="D9">
            <v>0</v>
          </cell>
          <cell r="E9">
            <v>0</v>
          </cell>
          <cell r="F9">
            <v>0</v>
          </cell>
          <cell r="G9">
            <v>0</v>
          </cell>
          <cell r="H9">
            <v>0</v>
          </cell>
        </row>
        <row r="10">
          <cell r="A10" t="str">
            <v>Contrato</v>
          </cell>
          <cell r="B10">
            <v>0</v>
          </cell>
          <cell r="C10" t="str">
            <v>832100/2016 (CONTRATO DE REPASSE); 56252/2016 (SICONV)</v>
          </cell>
          <cell r="D10">
            <v>0</v>
          </cell>
          <cell r="E10">
            <v>0</v>
          </cell>
          <cell r="F10">
            <v>0</v>
          </cell>
          <cell r="G10">
            <v>0</v>
          </cell>
          <cell r="H10">
            <v>0</v>
          </cell>
        </row>
        <row r="11">
          <cell r="A11" t="str">
            <v>Local</v>
          </cell>
          <cell r="B11">
            <v>0</v>
          </cell>
          <cell r="C11" t="str">
            <v>RODOVIA ES 472, KM 10, BAIRRO NICOLAU DE VARGAS E SILVA, CONCEIÇÃO DO CASTELO-ES (lat: 20º21'55,6"S ; long: 41º14'33,4"O)</v>
          </cell>
          <cell r="D11">
            <v>0</v>
          </cell>
          <cell r="E11">
            <v>0</v>
          </cell>
          <cell r="F11">
            <v>0</v>
          </cell>
          <cell r="G11">
            <v>0</v>
          </cell>
          <cell r="H11">
            <v>0</v>
          </cell>
        </row>
        <row r="12">
          <cell r="A12" t="str">
            <v>Proprietário</v>
          </cell>
          <cell r="B12">
            <v>0</v>
          </cell>
          <cell r="C12" t="str">
            <v xml:space="preserve">PREFEITURA DE CONCEIÇÃO DO CASTELO - ES </v>
          </cell>
          <cell r="D12">
            <v>0</v>
          </cell>
          <cell r="E12">
            <v>0</v>
          </cell>
          <cell r="F12">
            <v>0</v>
          </cell>
          <cell r="G12">
            <v>0</v>
          </cell>
          <cell r="H12">
            <v>0</v>
          </cell>
        </row>
        <row r="13">
          <cell r="A13" t="str">
            <v>Referencial de preços</v>
          </cell>
          <cell r="B13">
            <v>0</v>
          </cell>
          <cell r="C13" t="str">
            <v>SINAPI</v>
          </cell>
          <cell r="D13">
            <v>0</v>
          </cell>
          <cell r="E13">
            <v>0</v>
          </cell>
          <cell r="F13">
            <v>0</v>
          </cell>
          <cell r="G13">
            <v>0</v>
          </cell>
          <cell r="H13">
            <v>0</v>
          </cell>
          <cell r="J13">
            <v>0</v>
          </cell>
          <cell r="K13">
            <v>0</v>
          </cell>
          <cell r="L13">
            <v>0</v>
          </cell>
        </row>
        <row r="14">
          <cell r="A14" t="str">
            <v>Data base</v>
          </cell>
          <cell r="B14">
            <v>0</v>
          </cell>
          <cell r="C14" t="str">
            <v>SETEMBRO/2017</v>
          </cell>
          <cell r="D14">
            <v>0</v>
          </cell>
          <cell r="E14">
            <v>0</v>
          </cell>
          <cell r="F14">
            <v>0</v>
          </cell>
          <cell r="G14">
            <v>0</v>
          </cell>
          <cell r="H14">
            <v>0</v>
          </cell>
          <cell r="J14">
            <v>0</v>
          </cell>
          <cell r="K14">
            <v>0</v>
          </cell>
          <cell r="L14">
            <v>0</v>
          </cell>
        </row>
        <row r="15">
          <cell r="A15" t="str">
            <v>BDI</v>
          </cell>
          <cell r="B15">
            <v>0</v>
          </cell>
          <cell r="C15">
            <v>0.27829999999999999</v>
          </cell>
          <cell r="D15">
            <v>0</v>
          </cell>
          <cell r="E15">
            <v>0</v>
          </cell>
          <cell r="F15">
            <v>0</v>
          </cell>
          <cell r="G15">
            <v>0</v>
          </cell>
          <cell r="H15">
            <v>0</v>
          </cell>
          <cell r="J15" t="str">
            <v>Fator BDI =</v>
          </cell>
          <cell r="K15">
            <v>1.2783</v>
          </cell>
          <cell r="L15">
            <v>0</v>
          </cell>
        </row>
        <row r="16">
          <cell r="A16" t="str">
            <v>Encargos Sociais (SINAPI)</v>
          </cell>
          <cell r="B16">
            <v>0</v>
          </cell>
          <cell r="C16" t="str">
            <v>89,54% (hora)</v>
          </cell>
          <cell r="D16">
            <v>0</v>
          </cell>
          <cell r="E16">
            <v>0</v>
          </cell>
          <cell r="F16">
            <v>0</v>
          </cell>
          <cell r="G16">
            <v>0</v>
          </cell>
          <cell r="H16">
            <v>0</v>
          </cell>
          <cell r="J16">
            <v>0</v>
          </cell>
          <cell r="K16">
            <v>0</v>
          </cell>
          <cell r="L16">
            <v>0</v>
          </cell>
        </row>
        <row r="17">
          <cell r="A17" t="str">
            <v>Orçamentista</v>
          </cell>
          <cell r="B17">
            <v>0</v>
          </cell>
          <cell r="C17" t="str">
            <v>ALEX NALI FERREIRA</v>
          </cell>
          <cell r="D17">
            <v>0</v>
          </cell>
          <cell r="E17">
            <v>0</v>
          </cell>
          <cell r="F17">
            <v>0</v>
          </cell>
          <cell r="G17">
            <v>0</v>
          </cell>
          <cell r="H17">
            <v>0</v>
          </cell>
          <cell r="J17">
            <v>0</v>
          </cell>
          <cell r="K17">
            <v>0</v>
          </cell>
          <cell r="L17">
            <v>0</v>
          </cell>
        </row>
        <row r="18">
          <cell r="A18">
            <v>0</v>
          </cell>
          <cell r="B18">
            <v>0</v>
          </cell>
          <cell r="C18">
            <v>0</v>
          </cell>
          <cell r="D18">
            <v>0</v>
          </cell>
          <cell r="E18">
            <v>0</v>
          </cell>
          <cell r="F18">
            <v>0</v>
          </cell>
          <cell r="G18">
            <v>0</v>
          </cell>
          <cell r="H18">
            <v>0</v>
          </cell>
        </row>
        <row r="19">
          <cell r="A19" t="str">
            <v>ITEM</v>
          </cell>
          <cell r="B19" t="str">
            <v>FONTE</v>
          </cell>
          <cell r="C19" t="str">
            <v>CÓDIGO</v>
          </cell>
          <cell r="D19" t="str">
            <v>ESPECIFICAÇÃO</v>
          </cell>
          <cell r="E19" t="str">
            <v>CONTRATADO</v>
          </cell>
          <cell r="F19">
            <v>0</v>
          </cell>
          <cell r="G19">
            <v>0</v>
          </cell>
          <cell r="H19">
            <v>0</v>
          </cell>
        </row>
        <row r="20">
          <cell r="A20">
            <v>0</v>
          </cell>
          <cell r="B20">
            <v>0</v>
          </cell>
          <cell r="C20">
            <v>0</v>
          </cell>
          <cell r="D20">
            <v>0</v>
          </cell>
          <cell r="E20" t="str">
            <v>UNID.</v>
          </cell>
          <cell r="F20" t="str">
            <v>QUANT.</v>
          </cell>
          <cell r="G20" t="str">
            <v>VALOR</v>
          </cell>
          <cell r="H20" t="str">
            <v>VALOR TOTAL</v>
          </cell>
        </row>
        <row r="21">
          <cell r="A21">
            <v>0</v>
          </cell>
          <cell r="B21">
            <v>0</v>
          </cell>
          <cell r="C21">
            <v>0</v>
          </cell>
          <cell r="D21">
            <v>0</v>
          </cell>
          <cell r="E21">
            <v>0</v>
          </cell>
          <cell r="F21">
            <v>0</v>
          </cell>
          <cell r="G21" t="str">
            <v>UNITÁRIO</v>
          </cell>
          <cell r="H21">
            <v>0</v>
          </cell>
        </row>
        <row r="22">
          <cell r="A22">
            <v>1</v>
          </cell>
          <cell r="B22">
            <v>0</v>
          </cell>
          <cell r="C22">
            <v>0</v>
          </cell>
          <cell r="D22" t="str">
            <v>SERVIÇOS PRELIMINARES</v>
          </cell>
          <cell r="E22">
            <v>0</v>
          </cell>
          <cell r="F22">
            <v>0</v>
          </cell>
          <cell r="G22">
            <v>0</v>
          </cell>
          <cell r="H22">
            <v>0</v>
          </cell>
          <cell r="J22">
            <v>0</v>
          </cell>
          <cell r="K22">
            <v>0</v>
          </cell>
          <cell r="L22">
            <v>0</v>
          </cell>
          <cell r="M22">
            <v>0</v>
          </cell>
        </row>
        <row r="23">
          <cell r="A23" t="str">
            <v>01.01</v>
          </cell>
          <cell r="B23" t="str">
            <v>SINAPI</v>
          </cell>
          <cell r="C23" t="str">
            <v>74209/001</v>
          </cell>
          <cell r="D23" t="str">
            <v>PLACA DE OBRA EM CHAPA DE ACO GALVANIZADO</v>
          </cell>
          <cell r="E23" t="str">
            <v>M2</v>
          </cell>
          <cell r="F23">
            <v>2.5</v>
          </cell>
          <cell r="G23">
            <v>384.42</v>
          </cell>
          <cell r="H23">
            <v>961.06</v>
          </cell>
          <cell r="J23">
            <v>0</v>
          </cell>
          <cell r="K23">
            <v>0</v>
          </cell>
          <cell r="L23">
            <v>0</v>
          </cell>
          <cell r="M23">
            <v>0</v>
          </cell>
        </row>
        <row r="24">
          <cell r="A24" t="str">
            <v>01.02</v>
          </cell>
          <cell r="B24" t="str">
            <v>SINAPI</v>
          </cell>
          <cell r="C24">
            <v>93208</v>
          </cell>
          <cell r="D24" t="str">
            <v>EXECUÇÃO DE ALMOXARIFADO EM CANTEIRO DE OBRA EM CHAPA DE MADEIRA COMPENSADA, INCLUSO PRATELEIRAS. AF_02/2016</v>
          </cell>
          <cell r="E24" t="str">
            <v>M2</v>
          </cell>
          <cell r="F24">
            <v>10</v>
          </cell>
          <cell r="G24">
            <v>550.07000000000005</v>
          </cell>
          <cell r="H24">
            <v>5500.69</v>
          </cell>
          <cell r="J24">
            <v>0</v>
          </cell>
          <cell r="K24">
            <v>0</v>
          </cell>
          <cell r="L24">
            <v>0</v>
          </cell>
          <cell r="M24">
            <v>0</v>
          </cell>
        </row>
        <row r="25">
          <cell r="A25" t="str">
            <v>01.03</v>
          </cell>
          <cell r="B25" t="str">
            <v>SINAPI</v>
          </cell>
          <cell r="C25">
            <v>72961</v>
          </cell>
          <cell r="D25" t="str">
            <v>REGULARIZACAO E COMPACTACAO DE SUBLEITO ATE 20 CM DE ESPESSURA</v>
          </cell>
          <cell r="E25" t="str">
            <v>M2</v>
          </cell>
          <cell r="F25">
            <v>403.2</v>
          </cell>
          <cell r="G25">
            <v>1.42</v>
          </cell>
          <cell r="H25">
            <v>573.30999999999995</v>
          </cell>
          <cell r="J25">
            <v>0</v>
          </cell>
          <cell r="K25">
            <v>0</v>
          </cell>
          <cell r="L25">
            <v>0</v>
          </cell>
          <cell r="M25">
            <v>0</v>
          </cell>
        </row>
        <row r="26">
          <cell r="A26" t="str">
            <v>001</v>
          </cell>
          <cell r="B26">
            <v>0</v>
          </cell>
          <cell r="C26">
            <v>0</v>
          </cell>
          <cell r="D26" t="str">
            <v>SUB-TOTAL 01</v>
          </cell>
          <cell r="E26">
            <v>0</v>
          </cell>
          <cell r="F26">
            <v>0</v>
          </cell>
          <cell r="G26">
            <v>0</v>
          </cell>
          <cell r="H26">
            <v>7035.06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</row>
        <row r="27">
          <cell r="A27">
            <v>2</v>
          </cell>
          <cell r="B27">
            <v>0</v>
          </cell>
          <cell r="C27">
            <v>0</v>
          </cell>
          <cell r="D27" t="str">
            <v>INSTALAÇÕES PROVISÓRIAS</v>
          </cell>
          <cell r="E27">
            <v>0</v>
          </cell>
          <cell r="F27">
            <v>0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  <cell r="K27">
            <v>0</v>
          </cell>
          <cell r="L27">
            <v>0</v>
          </cell>
          <cell r="M27">
            <v>0</v>
          </cell>
        </row>
        <row r="28">
          <cell r="A28" t="str">
            <v>02.01</v>
          </cell>
          <cell r="B28" t="str">
            <v>SINAPI</v>
          </cell>
          <cell r="C28">
            <v>41598</v>
          </cell>
          <cell r="D28" t="str">
            <v>ENTRADA PROVISORIA DE ENERGIA ELETRICA AEREA TRIFASICA 40A EM POSTE MADEIRA</v>
          </cell>
          <cell r="E28" t="str">
            <v xml:space="preserve">UN </v>
          </cell>
          <cell r="F28">
            <v>1</v>
          </cell>
          <cell r="G28">
            <v>1461.69</v>
          </cell>
          <cell r="H28">
            <v>1461.69</v>
          </cell>
          <cell r="I28">
            <v>0</v>
          </cell>
          <cell r="J28">
            <v>0</v>
          </cell>
          <cell r="K28">
            <v>0</v>
          </cell>
          <cell r="L28">
            <v>0</v>
          </cell>
          <cell r="M28">
            <v>0</v>
          </cell>
        </row>
        <row r="29">
          <cell r="A29" t="str">
            <v>02.02</v>
          </cell>
          <cell r="B29" t="str">
            <v>SINAPI</v>
          </cell>
          <cell r="C29" t="str">
            <v>73827/001</v>
          </cell>
          <cell r="D29" t="str">
            <v>KIT CAVALETE PVC COM REGISTRO 1/2" - FORNECIMENTO E INSTALAÇÃO</v>
          </cell>
          <cell r="E29" t="str">
            <v>UN</v>
          </cell>
          <cell r="F29">
            <v>1</v>
          </cell>
          <cell r="G29">
            <v>62.67</v>
          </cell>
          <cell r="H29">
            <v>62.67</v>
          </cell>
          <cell r="I29">
            <v>0</v>
          </cell>
          <cell r="J29">
            <v>0</v>
          </cell>
          <cell r="K29">
            <v>0</v>
          </cell>
          <cell r="L29">
            <v>0</v>
          </cell>
          <cell r="M29">
            <v>0</v>
          </cell>
        </row>
        <row r="30">
          <cell r="A30" t="str">
            <v>02.03</v>
          </cell>
          <cell r="B30" t="str">
            <v>SINAPI</v>
          </cell>
          <cell r="C30" t="str">
            <v>74253/001</v>
          </cell>
          <cell r="D30" t="str">
            <v>RAMAL PREDIAL EM TUBO PEAD 20MM - FORNECIMENTO, INSTALAÇÃO, ESCAVAÇÃO E REATERRO</v>
          </cell>
          <cell r="E30" t="str">
            <v xml:space="preserve">M </v>
          </cell>
          <cell r="F30">
            <v>20</v>
          </cell>
          <cell r="G30">
            <v>25.78</v>
          </cell>
          <cell r="H30">
            <v>515.53</v>
          </cell>
          <cell r="I30">
            <v>0</v>
          </cell>
          <cell r="J30">
            <v>0</v>
          </cell>
          <cell r="K30">
            <v>0</v>
          </cell>
          <cell r="L30">
            <v>0</v>
          </cell>
          <cell r="M30">
            <v>0</v>
          </cell>
        </row>
        <row r="31">
          <cell r="A31" t="str">
            <v>02.04</v>
          </cell>
          <cell r="B31" t="str">
            <v>SINAPI</v>
          </cell>
          <cell r="C31" t="str">
            <v>74220/001</v>
          </cell>
          <cell r="D31" t="str">
            <v>TAPUME DE CHAPA DE MADEIRA COMPENSADA, E= 6MM, COM PINTURA A CAL E REAPROVEITAMENTO DE 2X</v>
          </cell>
          <cell r="E31" t="str">
            <v>M2</v>
          </cell>
          <cell r="F31">
            <v>203.28000000000003</v>
          </cell>
          <cell r="G31">
            <v>65.38</v>
          </cell>
          <cell r="H31">
            <v>13291.08</v>
          </cell>
          <cell r="I31">
            <v>0</v>
          </cell>
          <cell r="J31">
            <v>0</v>
          </cell>
          <cell r="K31">
            <v>0</v>
          </cell>
          <cell r="L31">
            <v>0</v>
          </cell>
          <cell r="M31">
            <v>0</v>
          </cell>
        </row>
        <row r="32">
          <cell r="A32" t="str">
            <v>002</v>
          </cell>
          <cell r="B32">
            <v>0</v>
          </cell>
          <cell r="C32">
            <v>0</v>
          </cell>
          <cell r="D32" t="str">
            <v>SUB-TOTAL 02</v>
          </cell>
          <cell r="E32">
            <v>0</v>
          </cell>
          <cell r="F32">
            <v>0</v>
          </cell>
          <cell r="G32">
            <v>0</v>
          </cell>
          <cell r="H32">
            <v>15330.97</v>
          </cell>
          <cell r="I32">
            <v>0</v>
          </cell>
          <cell r="J32">
            <v>0</v>
          </cell>
          <cell r="K32">
            <v>0</v>
          </cell>
          <cell r="L32">
            <v>0</v>
          </cell>
          <cell r="M32">
            <v>0</v>
          </cell>
        </row>
        <row r="33">
          <cell r="A33">
            <v>3</v>
          </cell>
          <cell r="B33">
            <v>0</v>
          </cell>
          <cell r="C33">
            <v>0</v>
          </cell>
          <cell r="D33" t="str">
            <v>MOVIMENTAÇÃO DE TERRA</v>
          </cell>
          <cell r="E33">
            <v>0</v>
          </cell>
          <cell r="F33">
            <v>0</v>
          </cell>
          <cell r="G33">
            <v>0</v>
          </cell>
          <cell r="H33">
            <v>0</v>
          </cell>
          <cell r="I33">
            <v>0</v>
          </cell>
          <cell r="J33">
            <v>0</v>
          </cell>
          <cell r="K33">
            <v>0</v>
          </cell>
          <cell r="L33">
            <v>0</v>
          </cell>
          <cell r="M33">
            <v>0</v>
          </cell>
        </row>
        <row r="34">
          <cell r="A34" t="str">
            <v>03.01</v>
          </cell>
          <cell r="B34" t="str">
            <v>IOPES</v>
          </cell>
          <cell r="C34">
            <v>10512</v>
          </cell>
          <cell r="D34" t="str">
            <v>EQUIPE TOPOGRÁFICA PARA SERVIÇOS SIMPLES DE LOCAÇÃO E NIVELAMENTO (INCLUINDO EQUIPAMENTO, TRANSPORTE E PROFISSIONAIS NIVEL MÉDIO)</v>
          </cell>
          <cell r="E34" t="str">
            <v>MÊS</v>
          </cell>
          <cell r="F34">
            <v>0.25</v>
          </cell>
          <cell r="G34">
            <v>15008.89</v>
          </cell>
          <cell r="H34">
            <v>3752.22</v>
          </cell>
          <cell r="J34">
            <v>0</v>
          </cell>
          <cell r="K34">
            <v>0</v>
          </cell>
          <cell r="L34">
            <v>0</v>
          </cell>
          <cell r="M34">
            <v>0</v>
          </cell>
        </row>
        <row r="35">
          <cell r="A35" t="str">
            <v>03.02</v>
          </cell>
          <cell r="B35" t="str">
            <v>SINAPI</v>
          </cell>
          <cell r="C35">
            <v>90106</v>
          </cell>
          <cell r="D35" t="str">
            <v>ESCAVAÇÃO MECANIZADA DE VALA COM PROFUNDIDADE ATÉ 1,5 M (MÉDIA ENTRE MONTANTE E JUSANTE/UMA COMPOSIÇÃO POR TRECHO) COM RETROESCAVADEIRA (CAPACIDADE DA CAÇAMBA DA RETRO: 0,26 M3 / POTÊNCIA: 88 HP), LARGURA DE 0,8 M A 1,5 M, EM SOLO DE 1A CATEGORIA, LOCAISCOM BAIXO NÍVEL DE INTERFERÊNCIA. AF_01/2015</v>
          </cell>
          <cell r="E35" t="str">
            <v>M3</v>
          </cell>
          <cell r="F35">
            <v>84.49</v>
          </cell>
          <cell r="G35">
            <v>12.01</v>
          </cell>
          <cell r="H35">
            <v>1014.49</v>
          </cell>
          <cell r="I35">
            <v>0</v>
          </cell>
          <cell r="J35">
            <v>0</v>
          </cell>
          <cell r="K35">
            <v>0</v>
          </cell>
          <cell r="L35">
            <v>0</v>
          </cell>
          <cell r="M35">
            <v>0</v>
          </cell>
        </row>
        <row r="36">
          <cell r="A36" t="str">
            <v>03.03</v>
          </cell>
          <cell r="B36" t="str">
            <v>SINAPI</v>
          </cell>
          <cell r="C36">
            <v>93382</v>
          </cell>
          <cell r="D36" t="str">
            <v>REATERRO MANUAL DE VALAS COM COMPACTAÇÃO MECANIZADA. AF_04/2016</v>
          </cell>
          <cell r="E36" t="str">
            <v>M3</v>
          </cell>
          <cell r="F36">
            <v>74.709999999999994</v>
          </cell>
          <cell r="G36">
            <v>25.96</v>
          </cell>
          <cell r="H36">
            <v>1939.38</v>
          </cell>
          <cell r="I36">
            <v>0</v>
          </cell>
          <cell r="J36">
            <v>0</v>
          </cell>
          <cell r="K36">
            <v>0</v>
          </cell>
          <cell r="L36">
            <v>0</v>
          </cell>
          <cell r="M36">
            <v>0</v>
          </cell>
        </row>
        <row r="37">
          <cell r="A37" t="str">
            <v>003</v>
          </cell>
          <cell r="B37">
            <v>0</v>
          </cell>
          <cell r="C37">
            <v>0</v>
          </cell>
          <cell r="D37" t="str">
            <v>SUB-TOTAL 03</v>
          </cell>
          <cell r="E37">
            <v>0</v>
          </cell>
          <cell r="F37">
            <v>0</v>
          </cell>
          <cell r="G37">
            <v>0</v>
          </cell>
          <cell r="H37">
            <v>6706.09</v>
          </cell>
          <cell r="I37">
            <v>0</v>
          </cell>
          <cell r="J37">
            <v>0</v>
          </cell>
          <cell r="K37">
            <v>0</v>
          </cell>
          <cell r="L37">
            <v>0</v>
          </cell>
          <cell r="M37">
            <v>0</v>
          </cell>
        </row>
        <row r="38">
          <cell r="A38">
            <v>4</v>
          </cell>
          <cell r="B38">
            <v>0</v>
          </cell>
          <cell r="C38">
            <v>0</v>
          </cell>
          <cell r="D38" t="str">
            <v>ESTRUTURA DE CONCRETO ARMADO</v>
          </cell>
          <cell r="E38">
            <v>0</v>
          </cell>
          <cell r="F38">
            <v>0</v>
          </cell>
          <cell r="G38">
            <v>0</v>
          </cell>
          <cell r="H38">
            <v>0</v>
          </cell>
          <cell r="I38">
            <v>0</v>
          </cell>
          <cell r="J38">
            <v>0</v>
          </cell>
          <cell r="K38">
            <v>0</v>
          </cell>
          <cell r="L38">
            <v>0</v>
          </cell>
          <cell r="M38">
            <v>0</v>
          </cell>
        </row>
        <row r="39">
          <cell r="A39" t="str">
            <v>04.01</v>
          </cell>
          <cell r="B39" t="str">
            <v>SINAPI</v>
          </cell>
          <cell r="C39">
            <v>96536</v>
          </cell>
          <cell r="D39" t="str">
            <v>FABRICAÇÃO, MONTAGEM E DESMONTAGEM DE FÔRMA PARA VIGA BALDRAME, EM MADEIRA SERRADA, E=25 MM, 4 UTILIZAÇÕES. AF_06/2017</v>
          </cell>
          <cell r="E39" t="str">
            <v>M2</v>
          </cell>
          <cell r="F39">
            <v>65.099999999999994</v>
          </cell>
          <cell r="G39">
            <v>62.73</v>
          </cell>
          <cell r="H39">
            <v>4083.97</v>
          </cell>
          <cell r="I39">
            <v>0</v>
          </cell>
          <cell r="J39">
            <v>0</v>
          </cell>
          <cell r="K39">
            <v>0</v>
          </cell>
          <cell r="L39">
            <v>0</v>
          </cell>
          <cell r="M39">
            <v>0</v>
          </cell>
        </row>
        <row r="40">
          <cell r="A40" t="str">
            <v>04.02</v>
          </cell>
          <cell r="B40" t="str">
            <v>SINAPI</v>
          </cell>
          <cell r="C40">
            <v>96534</v>
          </cell>
          <cell r="D40" t="str">
            <v>FABRICAÇÃO, MONTAGEM E DESMONTAGEM DE FÔRMA PARA BLOCO DE COROAMENTO, EM MADEIRA SERRADA, E=25 MM, 4 UTILIZAÇÕES. AF_06/2017</v>
          </cell>
          <cell r="E40" t="str">
            <v>M2</v>
          </cell>
          <cell r="F40">
            <v>60.730000000000004</v>
          </cell>
          <cell r="G40">
            <v>72.569999999999993</v>
          </cell>
          <cell r="H40">
            <v>4406.91</v>
          </cell>
          <cell r="I40">
            <v>0</v>
          </cell>
          <cell r="J40">
            <v>0</v>
          </cell>
          <cell r="K40">
            <v>0</v>
          </cell>
          <cell r="L40">
            <v>0</v>
          </cell>
          <cell r="M40">
            <v>0</v>
          </cell>
        </row>
        <row r="41">
          <cell r="A41" t="str">
            <v>04.03</v>
          </cell>
          <cell r="B41" t="str">
            <v>SINAPI</v>
          </cell>
          <cell r="C41">
            <v>92427</v>
          </cell>
          <cell r="D41" t="str">
            <v>MONTAGEM E DESMONTAGEM DE FÔRMA DE PILARES RETANGULARES E ESTRUTURAS SIMILARES COM ÁREA MÉDIA DAS SEÇÕES MAIOR QUE 0,25 M², PÉ-DIREITO SIMPLES, EM CHAPA DE MADEIRA COMPENSADA PLASTIFICADA, 10 UTILIZAÇÕES. AF_12/2015</v>
          </cell>
          <cell r="E41" t="str">
            <v>M2</v>
          </cell>
          <cell r="F41">
            <v>177.11</v>
          </cell>
          <cell r="G41">
            <v>44.87</v>
          </cell>
          <cell r="H41">
            <v>7946.73</v>
          </cell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</row>
        <row r="42">
          <cell r="A42" t="str">
            <v>04.04</v>
          </cell>
          <cell r="B42" t="str">
            <v>SINAPI</v>
          </cell>
          <cell r="C42">
            <v>92472</v>
          </cell>
          <cell r="D42" t="str">
            <v>MONTAGEM E DESMONTAGEM DE FÔRMA DE VIGA, ESCORAMENTO METÁLICO, PÉ-DIREITO SIMPLES, EM CHAPA DE MADEIRA PLASTIFICADA, 12 UTILIZAÇÕES. AF_12/2015</v>
          </cell>
          <cell r="E42" t="str">
            <v>M2</v>
          </cell>
          <cell r="F42">
            <v>88.71</v>
          </cell>
          <cell r="G42">
            <v>63.21</v>
          </cell>
          <cell r="H42">
            <v>5607.16</v>
          </cell>
          <cell r="I42">
            <v>0</v>
          </cell>
          <cell r="J42">
            <v>0</v>
          </cell>
          <cell r="K42">
            <v>0</v>
          </cell>
          <cell r="L42">
            <v>0</v>
          </cell>
          <cell r="M42">
            <v>0</v>
          </cell>
        </row>
        <row r="43">
          <cell r="A43" t="str">
            <v>04.05</v>
          </cell>
          <cell r="B43" t="str">
            <v>SINAPI</v>
          </cell>
          <cell r="C43">
            <v>92514</v>
          </cell>
          <cell r="D43" t="str">
            <v>MONTAGEM E DESMONTAGEM DE FÔRMA DE LAJE MACIÇA COM ÁREA MÉDIA MAIOR QUE 20 M², PÉ-DIREITO SIMPLES, EM CHAPA DE MADEIRA COMPENSADA RESINADA, 4 UTILIZAÇÕES. AF_12/2015</v>
          </cell>
          <cell r="E43" t="str">
            <v>M3</v>
          </cell>
          <cell r="F43">
            <v>68.91</v>
          </cell>
          <cell r="G43">
            <v>29.26</v>
          </cell>
          <cell r="H43">
            <v>2016.61</v>
          </cell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0</v>
          </cell>
        </row>
        <row r="44">
          <cell r="A44" t="str">
            <v>04.06</v>
          </cell>
          <cell r="B44" t="str">
            <v>SINAPI</v>
          </cell>
          <cell r="C44">
            <v>83668</v>
          </cell>
          <cell r="D44" t="str">
            <v>CAMADA DRENANTE COM BRITA NUM 2</v>
          </cell>
          <cell r="E44" t="str">
            <v>M3</v>
          </cell>
          <cell r="F44">
            <v>20.16</v>
          </cell>
          <cell r="G44">
            <v>118.42</v>
          </cell>
          <cell r="H44">
            <v>2387.3200000000002</v>
          </cell>
          <cell r="I44">
            <v>0</v>
          </cell>
          <cell r="J44">
            <v>0</v>
          </cell>
          <cell r="K44">
            <v>0</v>
          </cell>
          <cell r="L44">
            <v>0</v>
          </cell>
          <cell r="M44">
            <v>0</v>
          </cell>
        </row>
        <row r="45">
          <cell r="A45" t="str">
            <v>04.07</v>
          </cell>
          <cell r="B45" t="str">
            <v>SINAPI</v>
          </cell>
          <cell r="C45">
            <v>68053</v>
          </cell>
          <cell r="D45" t="str">
            <v>FORNECIMENTO/INSTALACAO LONA PLASTICA PRETA, PARA IMPERMEABILIZACAO, ESPESSURA 150 MICRAS.</v>
          </cell>
          <cell r="E45" t="str">
            <v>M2</v>
          </cell>
          <cell r="F45">
            <v>403.2</v>
          </cell>
          <cell r="G45">
            <v>6.11</v>
          </cell>
          <cell r="H45">
            <v>2464.75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</row>
        <row r="46">
          <cell r="A46" t="str">
            <v>04.08</v>
          </cell>
          <cell r="B46" t="str">
            <v>SINAPI</v>
          </cell>
          <cell r="C46">
            <v>96557</v>
          </cell>
          <cell r="D46" t="str">
            <v>CONCRETAGEM DE BLOCOS DE COROAMENTO E VIGAS BALDRAMES, FCK 30 MPA, COM USO DE BOMBA LANÇAMENTO, ADENSAMENTO E ACABAMENTO. AF_06/2017</v>
          </cell>
          <cell r="E46" t="str">
            <v>M3</v>
          </cell>
          <cell r="F46">
            <v>14.74</v>
          </cell>
          <cell r="G46">
            <v>431.41</v>
          </cell>
          <cell r="H46">
            <v>6358.94</v>
          </cell>
          <cell r="I46">
            <v>0</v>
          </cell>
          <cell r="J46">
            <v>0</v>
          </cell>
          <cell r="K46">
            <v>0</v>
          </cell>
          <cell r="L46">
            <v>0</v>
          </cell>
          <cell r="M46">
            <v>0</v>
          </cell>
        </row>
        <row r="47">
          <cell r="A47" t="str">
            <v>04.09</v>
          </cell>
          <cell r="B47" t="str">
            <v>COMPOSIÇÃO</v>
          </cell>
          <cell r="C47" t="str">
            <v>CPU 01</v>
          </cell>
          <cell r="D47" t="str">
            <v>CONCRETAGEM DE VIGAS E LAJES, FCK=25 MPA, PARA LAJES MACIÇAS OU NERVURADAS COM USO DE BOMBA EM EDIFICAÇÃO COM ÁREA MÉDIA DE LAJES MAIOR QUE 20 M² - LANÇAMENTO, ADENSAMENTO E ACABAMENTO. AF_12/2015</v>
          </cell>
          <cell r="E47" t="str">
            <v>M3</v>
          </cell>
          <cell r="F47">
            <v>50.19</v>
          </cell>
          <cell r="G47">
            <v>392.02520909999993</v>
          </cell>
          <cell r="H47">
            <v>19676.060000000001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</row>
        <row r="48">
          <cell r="A48" t="str">
            <v>04.10</v>
          </cell>
          <cell r="B48" t="str">
            <v>SINAPI</v>
          </cell>
          <cell r="C48">
            <v>92722</v>
          </cell>
          <cell r="D48" t="str">
            <v>CONCRETAGEM DE PILARES, FCK = 25 MPA, COM USO DE BOMBA EM EDIFICAÇÃO COM SEÇÃO MÉDIA DE PILARES MAIOR QUE 0,25 M² - LANÇAMENTO, ADENSAMENTO E ACABAMENTO. AF_12/2015</v>
          </cell>
          <cell r="E48" t="str">
            <v>M3</v>
          </cell>
          <cell r="F48">
            <v>23.71</v>
          </cell>
          <cell r="G48">
            <v>409.37</v>
          </cell>
          <cell r="H48">
            <v>9706.25</v>
          </cell>
          <cell r="I48">
            <v>0</v>
          </cell>
          <cell r="J48">
            <v>0</v>
          </cell>
          <cell r="K48">
            <v>0</v>
          </cell>
          <cell r="L48">
            <v>0</v>
          </cell>
          <cell r="M48">
            <v>0</v>
          </cell>
        </row>
        <row r="49">
          <cell r="A49" t="str">
            <v>04.11</v>
          </cell>
          <cell r="B49" t="str">
            <v>SINAPI</v>
          </cell>
          <cell r="C49">
            <v>92759</v>
          </cell>
          <cell r="D49" t="str">
            <v>ARMAÇÃO DE PILAR OU VIGA DE UMA ESTRUTURA CONVENCIONAL DE CONCRETO ARMADO EM UM EDIFÍCIO DE MÚLTIPLOS PAVIMENTOS UTILIZANDO AÇO CA-60 DE 5,0MM - MONTAGEM. AF_12/2015</v>
          </cell>
          <cell r="E49" t="str">
            <v>KG</v>
          </cell>
          <cell r="F49">
            <v>444.73</v>
          </cell>
          <cell r="G49">
            <v>10.06</v>
          </cell>
          <cell r="H49">
            <v>4475.18</v>
          </cell>
          <cell r="I49">
            <v>0</v>
          </cell>
          <cell r="J49">
            <v>0</v>
          </cell>
          <cell r="K49">
            <v>0</v>
          </cell>
          <cell r="L49">
            <v>0</v>
          </cell>
          <cell r="M49">
            <v>0</v>
          </cell>
        </row>
        <row r="50">
          <cell r="A50" t="str">
            <v>04.12</v>
          </cell>
          <cell r="B50" t="str">
            <v>SINAPI</v>
          </cell>
          <cell r="C50">
            <v>92760</v>
          </cell>
          <cell r="D50" t="str">
            <v>ARMAÇÃO DE PILAR OU VIGA DE UMA ESTRUTURA CONVENCIONAL DE CONCRETO ARMADO EM UM EDIFÍCIO DE MÚLTIPLOS PAVIMENTOS UTILIZANDO AÇO CA-50 DE 6,3MM - MONTAGEM. AF_12/2015</v>
          </cell>
          <cell r="E50" t="str">
            <v>KG</v>
          </cell>
          <cell r="F50">
            <v>57.64</v>
          </cell>
          <cell r="G50">
            <v>8.64</v>
          </cell>
          <cell r="H50">
            <v>498.05</v>
          </cell>
          <cell r="I50">
            <v>0</v>
          </cell>
          <cell r="J50">
            <v>0</v>
          </cell>
          <cell r="K50">
            <v>0</v>
          </cell>
          <cell r="L50">
            <v>0</v>
          </cell>
          <cell r="M50">
            <v>0</v>
          </cell>
        </row>
        <row r="51">
          <cell r="A51" t="str">
            <v>04.13</v>
          </cell>
          <cell r="B51" t="str">
            <v>SINAPI</v>
          </cell>
          <cell r="C51">
            <v>92761</v>
          </cell>
          <cell r="D51" t="str">
            <v>ARMAÇÃO DE PILAR OU VIGA DE UMA ESTRUTURA CONVENCIONAL DE CONCRETO ARMADO EM UM EDIFÍCIO DE MÚLTIPLOS PAVIMENTOS UTILIZANDO AÇO CA-50 DE 8,0MM - MONTAGEM. AF_12/2015</v>
          </cell>
          <cell r="E51" t="str">
            <v>KG</v>
          </cell>
          <cell r="F51">
            <v>414.45</v>
          </cell>
          <cell r="G51">
            <v>8.2899999999999991</v>
          </cell>
          <cell r="H51">
            <v>3435.1</v>
          </cell>
          <cell r="I51">
            <v>0</v>
          </cell>
          <cell r="J51">
            <v>0</v>
          </cell>
          <cell r="K51">
            <v>0</v>
          </cell>
          <cell r="L51">
            <v>0</v>
          </cell>
          <cell r="M51">
            <v>0</v>
          </cell>
        </row>
        <row r="52">
          <cell r="A52" t="str">
            <v>04.14</v>
          </cell>
          <cell r="B52" t="str">
            <v>SINAPI</v>
          </cell>
          <cell r="C52">
            <v>92762</v>
          </cell>
          <cell r="D52" t="str">
            <v>ARMAÇÃO DE PILAR OU VIGA DE UMA ESTRUTURA CONVENCIONAL DE CONCRETO ARMADO EM UM EDIFÍCIO DE MÚLTIPLOS PAVIMENTOS UTILIZANDO AÇO CA-50 DE 10,0 MM - MONTAGEM. AF_12/2015</v>
          </cell>
          <cell r="E52" t="str">
            <v>KG</v>
          </cell>
          <cell r="F52">
            <v>568.09</v>
          </cell>
          <cell r="G52">
            <v>6.72</v>
          </cell>
          <cell r="H52">
            <v>3817.91</v>
          </cell>
          <cell r="I52">
            <v>0</v>
          </cell>
          <cell r="J52">
            <v>0</v>
          </cell>
          <cell r="K52">
            <v>0</v>
          </cell>
          <cell r="L52">
            <v>0</v>
          </cell>
          <cell r="M52">
            <v>0</v>
          </cell>
        </row>
        <row r="53">
          <cell r="A53" t="str">
            <v>04.15</v>
          </cell>
          <cell r="B53" t="str">
            <v>SINAPI</v>
          </cell>
          <cell r="C53">
            <v>92763</v>
          </cell>
          <cell r="D53" t="str">
            <v>ARMAÇÃO DE PILAR OU VIGA DE UMA ESTRUTURA CONVENCIONAL DE CONCRETO ARMADO EM UM EDIFÍCIO DE MÚLTIPLOS PAVIMENTOS UTILIZANDO AÇO CA-50 DE 12,5 MM - MONTAGEM. AF_12/2015</v>
          </cell>
          <cell r="E53" t="str">
            <v>KG</v>
          </cell>
          <cell r="F53">
            <v>132.27000000000001</v>
          </cell>
          <cell r="G53">
            <v>5.95</v>
          </cell>
          <cell r="H53">
            <v>787.66</v>
          </cell>
          <cell r="I53">
            <v>0</v>
          </cell>
          <cell r="J53">
            <v>0</v>
          </cell>
          <cell r="K53">
            <v>0</v>
          </cell>
          <cell r="L53">
            <v>0</v>
          </cell>
          <cell r="M53">
            <v>0</v>
          </cell>
        </row>
        <row r="54">
          <cell r="A54" t="str">
            <v>04.16</v>
          </cell>
          <cell r="B54" t="str">
            <v>SINAPI</v>
          </cell>
          <cell r="C54">
            <v>92764</v>
          </cell>
          <cell r="D54" t="str">
            <v>ARMAÇÃO DE PILAR OU VIGA DE UMA ESTRUTURA CONVENCIONAL DE CONCRETO ARMADO EM UM EDIFÍCIO DE MÚLTIPLOS PAVIMENTOS UTILIZANDO AÇO CA-50 DE 16,0 MM - MONTAGEM. AF_12/2015</v>
          </cell>
          <cell r="E54" t="str">
            <v>KG</v>
          </cell>
          <cell r="F54">
            <v>1263.55</v>
          </cell>
          <cell r="G54">
            <v>5.53</v>
          </cell>
          <cell r="H54">
            <v>6986.95</v>
          </cell>
          <cell r="I54">
            <v>0</v>
          </cell>
          <cell r="J54">
            <v>0</v>
          </cell>
          <cell r="K54">
            <v>0</v>
          </cell>
          <cell r="L54">
            <v>0</v>
          </cell>
          <cell r="M54">
            <v>0</v>
          </cell>
        </row>
        <row r="55">
          <cell r="A55" t="str">
            <v>04.17</v>
          </cell>
          <cell r="B55" t="str">
            <v>SINAPI</v>
          </cell>
          <cell r="C55">
            <v>92768</v>
          </cell>
          <cell r="D55" t="str">
            <v>ARMAÇÃO DE LAJE DE UMA ESTRUTURA CONVENCIONAL DE CONCRETO ARMADO EM UM EDIFÍCIO DE MÚLTIPLOS PAVIMENTOS UTILIZANDO AÇO CA-60 DE 5,0 MM - MONTAGEM. AF_12/2015</v>
          </cell>
          <cell r="E55" t="str">
            <v>KG</v>
          </cell>
          <cell r="F55">
            <v>38.272727272727273</v>
          </cell>
          <cell r="G55">
            <v>8.7100000000000009</v>
          </cell>
          <cell r="H55">
            <v>333.5</v>
          </cell>
          <cell r="I55">
            <v>0</v>
          </cell>
          <cell r="J55">
            <v>0</v>
          </cell>
          <cell r="K55">
            <v>0</v>
          </cell>
          <cell r="L55">
            <v>0</v>
          </cell>
          <cell r="M55">
            <v>0</v>
          </cell>
        </row>
        <row r="56">
          <cell r="A56" t="str">
            <v>04.18</v>
          </cell>
          <cell r="B56" t="str">
            <v>SINAPI</v>
          </cell>
          <cell r="C56">
            <v>92769</v>
          </cell>
          <cell r="D56" t="str">
            <v>ARMAÇÃO DE LAJE DE UMA ESTRUTURA CONVENCIONAL DE CONCRETO ARMADO EM UM EDIFÍCIO DE MÚLTIPLOS PAVIMENTOS UTILIZANDO AÇO CA-50 DE 6,3 MM - MONTAGEM. AF_12/2015</v>
          </cell>
          <cell r="E56" t="str">
            <v>KG</v>
          </cell>
          <cell r="F56">
            <v>50.272727272727266</v>
          </cell>
          <cell r="G56">
            <v>7.63</v>
          </cell>
          <cell r="H56">
            <v>383.69</v>
          </cell>
          <cell r="I56">
            <v>0</v>
          </cell>
          <cell r="J56">
            <v>0</v>
          </cell>
          <cell r="K56">
            <v>0</v>
          </cell>
          <cell r="L56">
            <v>0</v>
          </cell>
          <cell r="M56">
            <v>0</v>
          </cell>
        </row>
        <row r="57">
          <cell r="A57" t="str">
            <v>04.19</v>
          </cell>
          <cell r="B57" t="str">
            <v>SINAPI</v>
          </cell>
          <cell r="C57">
            <v>92770</v>
          </cell>
          <cell r="D57" t="str">
            <v>ARMAÇÃO DE LAJE DE UMA ESTRUTURA CONVENCIONAL DE CONCRETO ARMADO EM UM EDIFÍCIO DE MÚLTIPLOS PAVIMENTOS UTILIZANDO AÇO CA-50 DE 8,0 MM - MONTAGEM. AF_12/2015</v>
          </cell>
          <cell r="E57" t="str">
            <v>KG</v>
          </cell>
          <cell r="F57">
            <v>132.36363636363635</v>
          </cell>
          <cell r="G57">
            <v>7.53</v>
          </cell>
          <cell r="H57">
            <v>997.34</v>
          </cell>
          <cell r="I57">
            <v>0</v>
          </cell>
          <cell r="J57">
            <v>0</v>
          </cell>
          <cell r="K57">
            <v>0</v>
          </cell>
          <cell r="L57">
            <v>0</v>
          </cell>
          <cell r="M57">
            <v>0</v>
          </cell>
        </row>
        <row r="58">
          <cell r="A58" t="str">
            <v>04.20</v>
          </cell>
          <cell r="B58" t="str">
            <v>SINAPI</v>
          </cell>
          <cell r="C58">
            <v>92771</v>
          </cell>
          <cell r="D58" t="str">
            <v>ARMAÇÃO DE LAJE DE UMA ESTRUTURA CONVENCIONAL DE CONCRETO ARMADO EM UM EDIFÍCIO DE MÚLTIPLOS PAVIMENTOS UTILIZANDO AÇO CA-50 DE 10,0 MM - MONTAGEM. AF_12/2015</v>
          </cell>
          <cell r="E58" t="str">
            <v>KG</v>
          </cell>
          <cell r="F58">
            <v>189.2</v>
          </cell>
          <cell r="G58">
            <v>6.13</v>
          </cell>
          <cell r="H58">
            <v>1158.8699999999999</v>
          </cell>
          <cell r="I58">
            <v>0</v>
          </cell>
          <cell r="J58">
            <v>0</v>
          </cell>
          <cell r="K58">
            <v>0</v>
          </cell>
          <cell r="L58">
            <v>0</v>
          </cell>
          <cell r="M58">
            <v>0</v>
          </cell>
        </row>
        <row r="59">
          <cell r="A59" t="str">
            <v>04.21</v>
          </cell>
          <cell r="B59" t="str">
            <v>SINAPI</v>
          </cell>
          <cell r="C59">
            <v>92772</v>
          </cell>
          <cell r="D59" t="str">
            <v>ARMAÇÃO DE LAJE DE UMA ESTRUTURA CONVENCIONAL DE CONCRETO ARMADO EM UM EDIFÍCIO DE MÚLTIPLOS PAVIMENTOS UTILIZANDO AÇO CA-50 DE 12,5 MM - MONTAGEM. AF_12/2015</v>
          </cell>
          <cell r="E59" t="str">
            <v>KG</v>
          </cell>
          <cell r="F59">
            <v>6112</v>
          </cell>
          <cell r="G59">
            <v>5.53</v>
          </cell>
          <cell r="H59">
            <v>33797.01</v>
          </cell>
          <cell r="I59">
            <v>0</v>
          </cell>
          <cell r="J59">
            <v>0</v>
          </cell>
          <cell r="K59">
            <v>0</v>
          </cell>
          <cell r="L59">
            <v>0</v>
          </cell>
          <cell r="M59">
            <v>0</v>
          </cell>
        </row>
        <row r="60">
          <cell r="A60" t="str">
            <v>004</v>
          </cell>
          <cell r="B60">
            <v>0</v>
          </cell>
          <cell r="C60">
            <v>0</v>
          </cell>
          <cell r="D60" t="str">
            <v>SUB-TOTAL 04</v>
          </cell>
          <cell r="E60">
            <v>0</v>
          </cell>
          <cell r="F60">
            <v>0</v>
          </cell>
          <cell r="G60">
            <v>0</v>
          </cell>
          <cell r="H60">
            <v>121325.96</v>
          </cell>
          <cell r="I60">
            <v>0</v>
          </cell>
          <cell r="J60">
            <v>0</v>
          </cell>
          <cell r="K60">
            <v>0</v>
          </cell>
          <cell r="L60">
            <v>0</v>
          </cell>
          <cell r="M60">
            <v>0</v>
          </cell>
        </row>
        <row r="61">
          <cell r="A61">
            <v>5</v>
          </cell>
          <cell r="B61">
            <v>0</v>
          </cell>
          <cell r="C61">
            <v>0</v>
          </cell>
          <cell r="D61" t="str">
            <v>ESTRUTURA METÁLICA/COBERTURA</v>
          </cell>
          <cell r="E61">
            <v>0</v>
          </cell>
          <cell r="F61">
            <v>0</v>
          </cell>
          <cell r="G61">
            <v>0</v>
          </cell>
          <cell r="H61">
            <v>0</v>
          </cell>
          <cell r="I61">
            <v>0</v>
          </cell>
          <cell r="J61">
            <v>0</v>
          </cell>
          <cell r="K61">
            <v>0</v>
          </cell>
          <cell r="L61">
            <v>0</v>
          </cell>
          <cell r="M61">
            <v>0</v>
          </cell>
        </row>
        <row r="62">
          <cell r="A62" t="str">
            <v>05.01</v>
          </cell>
          <cell r="B62" t="str">
            <v>SINAPI</v>
          </cell>
          <cell r="C62">
            <v>72111</v>
          </cell>
          <cell r="D62" t="str">
            <v>ESTRUTURA METALICA EM TESOURAS OU TRELICAS, VAO LIVRE DE 15M, FORNECIMENTO E MONTAGEM, NAO SENDO CONSIDERADOS OS FECHAMENTOS METALICOS, AS COLUNAS, OS SERVICOS GERAIS EM ALVENARIA E CONCRETO, AS TELHAS DE COBERTURA E A PINTURA DE ACABAMENTO</v>
          </cell>
          <cell r="E62" t="str">
            <v>M2</v>
          </cell>
          <cell r="F62">
            <v>423.36</v>
          </cell>
          <cell r="G62">
            <v>76</v>
          </cell>
          <cell r="H62">
            <v>32175.360000000001</v>
          </cell>
          <cell r="I62">
            <v>0</v>
          </cell>
          <cell r="J62">
            <v>0</v>
          </cell>
          <cell r="K62">
            <v>0</v>
          </cell>
          <cell r="L62">
            <v>0</v>
          </cell>
          <cell r="M62">
            <v>0</v>
          </cell>
        </row>
        <row r="63">
          <cell r="A63" t="str">
            <v>05.02</v>
          </cell>
          <cell r="B63" t="str">
            <v>SINAPI</v>
          </cell>
          <cell r="C63">
            <v>94216</v>
          </cell>
          <cell r="D63" t="str">
            <v>TELHAMENTO COM TELHA METÁLICA TERMOACÚSTICA E = 30 MM, COM ATÉ 2 ÁGUAS, INCLUSO IÇAMENTO. AF_06/2016</v>
          </cell>
          <cell r="E63" t="str">
            <v>M2</v>
          </cell>
          <cell r="F63">
            <v>423.36</v>
          </cell>
          <cell r="G63">
            <v>121.97</v>
          </cell>
          <cell r="H63">
            <v>51636.160000000003</v>
          </cell>
          <cell r="I63">
            <v>0</v>
          </cell>
          <cell r="J63">
            <v>0</v>
          </cell>
          <cell r="K63">
            <v>0</v>
          </cell>
          <cell r="L63">
            <v>0</v>
          </cell>
          <cell r="M63">
            <v>0</v>
          </cell>
        </row>
        <row r="64">
          <cell r="A64" t="str">
            <v>05.03</v>
          </cell>
          <cell r="B64" t="str">
            <v>SINAPI</v>
          </cell>
          <cell r="C64">
            <v>94229</v>
          </cell>
          <cell r="D64" t="str">
            <v>CALHA EM CHAPA DE AÇO GALVANIZADO NÚMERO 24, DESENVOLVIMENTO DE 100 CM, INCLUSO TRANSPORTE VERTICAL. AF_06/2016</v>
          </cell>
          <cell r="E64" t="str">
            <v xml:space="preserve">M </v>
          </cell>
          <cell r="F64">
            <v>28</v>
          </cell>
          <cell r="G64">
            <v>119.04</v>
          </cell>
          <cell r="H64">
            <v>3333.08</v>
          </cell>
          <cell r="I64">
            <v>0</v>
          </cell>
          <cell r="J64">
            <v>0</v>
          </cell>
          <cell r="K64">
            <v>0</v>
          </cell>
          <cell r="L64">
            <v>0</v>
          </cell>
          <cell r="M64">
            <v>0</v>
          </cell>
        </row>
        <row r="65">
          <cell r="A65" t="str">
            <v>05.04</v>
          </cell>
          <cell r="B65" t="str">
            <v>SINAPI</v>
          </cell>
          <cell r="C65">
            <v>94231</v>
          </cell>
          <cell r="D65" t="str">
            <v>RUFO EM CHAPA DE AÇO GALVANIZADO NÚMERO 24, CORTE DE 25 CM, INCLUSO TRANSPORTE VERTICAL. AF_06/2016</v>
          </cell>
          <cell r="E65" t="str">
            <v>M</v>
          </cell>
          <cell r="F65">
            <v>56.8</v>
          </cell>
          <cell r="G65">
            <v>32.69</v>
          </cell>
          <cell r="H65">
            <v>1856.88</v>
          </cell>
          <cell r="I65">
            <v>0</v>
          </cell>
          <cell r="J65">
            <v>0</v>
          </cell>
          <cell r="K65">
            <v>0</v>
          </cell>
          <cell r="L65">
            <v>0</v>
          </cell>
          <cell r="M65">
            <v>0</v>
          </cell>
        </row>
        <row r="66">
          <cell r="A66" t="str">
            <v>005</v>
          </cell>
          <cell r="B66">
            <v>0</v>
          </cell>
          <cell r="C66">
            <v>0</v>
          </cell>
          <cell r="D66" t="str">
            <v>SUB-TOTAL 05</v>
          </cell>
          <cell r="E66">
            <v>0</v>
          </cell>
          <cell r="F66">
            <v>0</v>
          </cell>
          <cell r="G66">
            <v>0</v>
          </cell>
          <cell r="H66">
            <v>89001.48</v>
          </cell>
          <cell r="J66">
            <v>0</v>
          </cell>
          <cell r="K66">
            <v>0</v>
          </cell>
          <cell r="L66">
            <v>0</v>
          </cell>
          <cell r="M66">
            <v>0</v>
          </cell>
        </row>
        <row r="67">
          <cell r="A67">
            <v>6</v>
          </cell>
          <cell r="B67">
            <v>0</v>
          </cell>
          <cell r="C67">
            <v>0</v>
          </cell>
          <cell r="D67" t="str">
            <v>ALVENARIA E REVESTIMENTOS</v>
          </cell>
          <cell r="E67">
            <v>0</v>
          </cell>
          <cell r="F67">
            <v>0</v>
          </cell>
          <cell r="G67">
            <v>0</v>
          </cell>
          <cell r="H67">
            <v>0</v>
          </cell>
          <cell r="J67">
            <v>0</v>
          </cell>
          <cell r="K67">
            <v>0</v>
          </cell>
          <cell r="L67">
            <v>0</v>
          </cell>
          <cell r="M67">
            <v>0</v>
          </cell>
        </row>
        <row r="68">
          <cell r="A68" t="str">
            <v>06.01</v>
          </cell>
          <cell r="B68" t="str">
            <v>SINAPI</v>
          </cell>
          <cell r="C68">
            <v>87465</v>
          </cell>
          <cell r="D68" t="str">
            <v>ALVENARIA DE VEDAÇÃO DE BLOCOS VAZADOS DE CONCRETO DE 9X19X39CM (ESPESSURA 9CM) DE PAREDES COM ÁREA LÍQUIDA MAIOR OU IGUAL A 6M² COM VÃOS EARGAMASSA DE ASSENTAMENTO COM PREPARO EM BETONEIRA. AF_06/2014</v>
          </cell>
          <cell r="E68" t="str">
            <v>M2</v>
          </cell>
          <cell r="F68">
            <v>406.08000000000004</v>
          </cell>
          <cell r="G68">
            <v>51.25</v>
          </cell>
          <cell r="H68">
            <v>20811.28</v>
          </cell>
          <cell r="J68">
            <v>0</v>
          </cell>
          <cell r="K68">
            <v>0</v>
          </cell>
          <cell r="L68">
            <v>0</v>
          </cell>
          <cell r="M68">
            <v>0</v>
          </cell>
        </row>
        <row r="69">
          <cell r="A69" t="str">
            <v>06.02</v>
          </cell>
          <cell r="B69" t="str">
            <v>SINAPI</v>
          </cell>
          <cell r="C69">
            <v>87879</v>
          </cell>
          <cell r="D69" t="str">
            <v>CHAPISCO APLICADO EM ALVENARIAS E ESTRUTURAS DE CONCRETO INTERNAS, COM COLHER DE PEDREIRO. ARGAMASSA TRAÇO 1:3 COM PREPARO EM BETONEIRA 400L. AF_06/2014</v>
          </cell>
          <cell r="E69" t="str">
            <v>M2</v>
          </cell>
          <cell r="F69">
            <v>812.16000000000008</v>
          </cell>
          <cell r="G69">
            <v>3.11</v>
          </cell>
          <cell r="H69">
            <v>2526.77</v>
          </cell>
          <cell r="J69">
            <v>0</v>
          </cell>
          <cell r="K69">
            <v>0</v>
          </cell>
          <cell r="L69">
            <v>0</v>
          </cell>
          <cell r="M69">
            <v>0</v>
          </cell>
        </row>
        <row r="70">
          <cell r="A70" t="str">
            <v>06.03</v>
          </cell>
          <cell r="B70" t="str">
            <v>SINAPI</v>
          </cell>
          <cell r="C70">
            <v>87532</v>
          </cell>
          <cell r="D70" t="str">
            <v>EMBOÇO, PARA RECEBIMENTO DE CERÂMICA, EM ARGAMASSA TRAÇO 1:2:8, PREPARO MECÂNICO COM BETONEIRA 400L, APLICADO MANUALMENTE EM FACES INTERNAS DE PAREDES, PARA AMBIENTE COM ÁREA MAIOR QUE 10M2, ESPESSURA DE 20MM, COM EXECUÇÃO DE TALISCAS. AF_06/2014</v>
          </cell>
          <cell r="E70" t="str">
            <v>M2</v>
          </cell>
          <cell r="F70">
            <v>120.64</v>
          </cell>
          <cell r="G70">
            <v>29.45</v>
          </cell>
          <cell r="H70">
            <v>3552.45</v>
          </cell>
          <cell r="J70">
            <v>0</v>
          </cell>
          <cell r="K70">
            <v>0</v>
          </cell>
          <cell r="L70">
            <v>0</v>
          </cell>
          <cell r="M70">
            <v>0</v>
          </cell>
        </row>
        <row r="71">
          <cell r="A71" t="str">
            <v>06.04</v>
          </cell>
          <cell r="B71" t="str">
            <v>SINAPI</v>
          </cell>
          <cell r="C71">
            <v>87529</v>
          </cell>
          <cell r="D71" t="str">
            <v>MASSA ÚNICA, PARA RECEBIMENTO DE PINTURA, EM ARGAMASSA TRAÇO 1:2:8, PREPARO MECÂNICO COM BETONEIRA 400L, APLICADA MANUALMENTE EM FACES INTERNAS DE PAREDES, ESPESSURA DE 20MM, COM EXECUÇÃO DE TALISCAS. AF_06/2014</v>
          </cell>
          <cell r="E71" t="str">
            <v>M2</v>
          </cell>
          <cell r="F71">
            <v>574.91999999999996</v>
          </cell>
          <cell r="G71">
            <v>27.16</v>
          </cell>
          <cell r="H71">
            <v>15615.95</v>
          </cell>
          <cell r="J71">
            <v>0</v>
          </cell>
          <cell r="K71">
            <v>0</v>
          </cell>
          <cell r="L71">
            <v>0</v>
          </cell>
          <cell r="M71">
            <v>0</v>
          </cell>
        </row>
        <row r="72">
          <cell r="A72" t="str">
            <v>06.05</v>
          </cell>
          <cell r="B72" t="str">
            <v>SINAPI</v>
          </cell>
          <cell r="C72">
            <v>87265</v>
          </cell>
          <cell r="D72" t="str">
            <v>REVESTIMENTO CERÂMICO PARA PAREDES INTERNAS COM PLACAS TIPO ESMALTADA EXTRA DE DIMENSÕES 20X20 CM APLICADAS EM AMBIENTES DE ÁREA MAIOR QUE 5M² NA ALTURA INTEIRA DAS PAREDES. AF_06/2014</v>
          </cell>
          <cell r="E72" t="str">
            <v>M2</v>
          </cell>
          <cell r="F72">
            <v>120.64</v>
          </cell>
          <cell r="G72">
            <v>61.65</v>
          </cell>
          <cell r="H72">
            <v>7437.72</v>
          </cell>
          <cell r="J72">
            <v>0</v>
          </cell>
          <cell r="K72">
            <v>0</v>
          </cell>
          <cell r="L72">
            <v>0</v>
          </cell>
          <cell r="M72">
            <v>0</v>
          </cell>
        </row>
        <row r="73">
          <cell r="A73" t="str">
            <v>06.06</v>
          </cell>
          <cell r="B73" t="str">
            <v>SINAPI</v>
          </cell>
          <cell r="C73" t="str">
            <v>73937/003</v>
          </cell>
          <cell r="D73" t="str">
            <v>COBOGO DE CONCRETO (ELEMENTO VAZADO), 7X50X50CM, ASSENTADO COM ARGAMASSA TRACO 1:3 (CIMENTO E AREIA)</v>
          </cell>
          <cell r="E73" t="str">
            <v>M2</v>
          </cell>
          <cell r="F73">
            <v>1.5</v>
          </cell>
          <cell r="G73">
            <v>116.44</v>
          </cell>
          <cell r="H73">
            <v>174.66</v>
          </cell>
          <cell r="I73">
            <v>0</v>
          </cell>
          <cell r="J73">
            <v>0</v>
          </cell>
          <cell r="K73">
            <v>0</v>
          </cell>
          <cell r="L73">
            <v>0</v>
          </cell>
          <cell r="M73">
            <v>0</v>
          </cell>
        </row>
        <row r="74">
          <cell r="A74" t="str">
            <v>06.07</v>
          </cell>
          <cell r="B74" t="str">
            <v>SINAPI</v>
          </cell>
          <cell r="C74">
            <v>93182</v>
          </cell>
          <cell r="D74" t="str">
            <v>VERGA PRÉ-MOLDADA PARA JANELAS COM ATÉ 1,5 M DE VÃO. AF_03/2016</v>
          </cell>
          <cell r="E74" t="str">
            <v xml:space="preserve">M </v>
          </cell>
          <cell r="F74">
            <v>7.1000000000000005</v>
          </cell>
          <cell r="G74">
            <v>28.19</v>
          </cell>
          <cell r="H74">
            <v>200.18</v>
          </cell>
          <cell r="J74">
            <v>0</v>
          </cell>
          <cell r="K74">
            <v>0</v>
          </cell>
          <cell r="L74">
            <v>0</v>
          </cell>
          <cell r="M74">
            <v>0</v>
          </cell>
        </row>
        <row r="75">
          <cell r="A75" t="str">
            <v>06.08</v>
          </cell>
          <cell r="B75" t="str">
            <v>SINAPI</v>
          </cell>
          <cell r="C75">
            <v>93183</v>
          </cell>
          <cell r="D75" t="str">
            <v>VERGA PRÉ-MOLDADA PARA JANELAS COM MAIS DE 1,5 M DE VÃO. AF_03/2016</v>
          </cell>
          <cell r="E75" t="str">
            <v xml:space="preserve">M </v>
          </cell>
          <cell r="F75">
            <v>8.3500000000000014</v>
          </cell>
          <cell r="G75">
            <v>35.61</v>
          </cell>
          <cell r="H75">
            <v>297.33</v>
          </cell>
          <cell r="J75">
            <v>0</v>
          </cell>
          <cell r="K75">
            <v>0</v>
          </cell>
          <cell r="L75">
            <v>0</v>
          </cell>
          <cell r="M75">
            <v>0</v>
          </cell>
        </row>
        <row r="76">
          <cell r="A76" t="str">
            <v>06.09</v>
          </cell>
          <cell r="B76" t="str">
            <v>SINAPI</v>
          </cell>
          <cell r="C76">
            <v>93194</v>
          </cell>
          <cell r="D76" t="str">
            <v>CONTRAVERGA PRÉ-MOLDADA PARA VÃOS DE ATÉ 1,5 M DE COMPRIMENTO. AF_03/2016</v>
          </cell>
          <cell r="E76" t="str">
            <v xml:space="preserve">M </v>
          </cell>
          <cell r="F76">
            <v>1.4</v>
          </cell>
          <cell r="G76">
            <v>27.65</v>
          </cell>
          <cell r="H76">
            <v>38.71</v>
          </cell>
          <cell r="J76">
            <v>0</v>
          </cell>
          <cell r="K76">
            <v>0</v>
          </cell>
          <cell r="L76">
            <v>0</v>
          </cell>
          <cell r="M76">
            <v>0</v>
          </cell>
        </row>
        <row r="77">
          <cell r="A77" t="str">
            <v>06.10</v>
          </cell>
          <cell r="B77" t="str">
            <v>SINAPI</v>
          </cell>
          <cell r="C77">
            <v>93195</v>
          </cell>
          <cell r="D77" t="str">
            <v>CONTRAVERGA PRÉ-MOLDADA PARA VÃOS DE MAIS DE 1,5 M DE COMPRIMENTO. AF_03/2016</v>
          </cell>
          <cell r="E77" t="str">
            <v xml:space="preserve">M </v>
          </cell>
          <cell r="F77">
            <v>2.1</v>
          </cell>
          <cell r="G77">
            <v>33.26</v>
          </cell>
          <cell r="H77">
            <v>69.849999999999994</v>
          </cell>
          <cell r="J77">
            <v>0</v>
          </cell>
          <cell r="K77">
            <v>0</v>
          </cell>
          <cell r="L77">
            <v>0</v>
          </cell>
          <cell r="M77">
            <v>0</v>
          </cell>
        </row>
        <row r="78">
          <cell r="A78" t="str">
            <v>006</v>
          </cell>
          <cell r="B78">
            <v>0</v>
          </cell>
          <cell r="C78">
            <v>0</v>
          </cell>
          <cell r="D78" t="str">
            <v>SUB-TOTAL 06</v>
          </cell>
          <cell r="E78">
            <v>0</v>
          </cell>
          <cell r="F78">
            <v>0</v>
          </cell>
          <cell r="G78">
            <v>0</v>
          </cell>
          <cell r="H78">
            <v>50724.9</v>
          </cell>
          <cell r="J78">
            <v>0</v>
          </cell>
          <cell r="K78">
            <v>0</v>
          </cell>
          <cell r="L78">
            <v>0</v>
          </cell>
          <cell r="M78">
            <v>0</v>
          </cell>
        </row>
        <row r="79">
          <cell r="A79">
            <v>7</v>
          </cell>
          <cell r="B79">
            <v>0</v>
          </cell>
          <cell r="C79">
            <v>0</v>
          </cell>
          <cell r="D79" t="str">
            <v>PISOS</v>
          </cell>
          <cell r="E79">
            <v>0</v>
          </cell>
          <cell r="F79">
            <v>0</v>
          </cell>
          <cell r="G79">
            <v>0</v>
          </cell>
          <cell r="H79">
            <v>0</v>
          </cell>
          <cell r="J79">
            <v>0</v>
          </cell>
          <cell r="K79">
            <v>0</v>
          </cell>
          <cell r="L79">
            <v>0</v>
          </cell>
          <cell r="M79">
            <v>0</v>
          </cell>
        </row>
        <row r="80">
          <cell r="A80" t="str">
            <v>07.01</v>
          </cell>
          <cell r="B80" t="str">
            <v>SINAPI</v>
          </cell>
          <cell r="C80">
            <v>84191</v>
          </cell>
          <cell r="D80" t="str">
            <v>PISO EM GRANILITE, MARMORITE OU GRANITINA ESPESSURA 8 MM, INCLUSO JUNTAS DE DILATACAO PLASTICAS</v>
          </cell>
          <cell r="E80" t="str">
            <v>M2</v>
          </cell>
          <cell r="F80">
            <v>317.33</v>
          </cell>
          <cell r="G80">
            <v>127.35</v>
          </cell>
          <cell r="H80">
            <v>40412.379999999997</v>
          </cell>
          <cell r="I80">
            <v>0</v>
          </cell>
          <cell r="J80">
            <v>0</v>
          </cell>
          <cell r="K80">
            <v>0</v>
          </cell>
          <cell r="L80">
            <v>0</v>
          </cell>
          <cell r="M80">
            <v>0</v>
          </cell>
        </row>
        <row r="81">
          <cell r="A81" t="str">
            <v>07.02</v>
          </cell>
          <cell r="B81" t="str">
            <v>SINAPI</v>
          </cell>
          <cell r="C81">
            <v>87301</v>
          </cell>
          <cell r="D81" t="str">
            <v>ARGAMASSA TRAÇO 1:4 (CIMENTO E AREIA MÉDIA) PARA CONTRAPISO, PREPARO MECÂNICO COM BETONEIRA 400 L. AF_06/2014</v>
          </cell>
          <cell r="E81" t="str">
            <v>M3</v>
          </cell>
          <cell r="F81">
            <v>3.2699999999999996</v>
          </cell>
          <cell r="G81">
            <v>348.91</v>
          </cell>
          <cell r="H81">
            <v>1140.94</v>
          </cell>
          <cell r="I81">
            <v>0</v>
          </cell>
          <cell r="J81">
            <v>0</v>
          </cell>
          <cell r="K81">
            <v>0</v>
          </cell>
          <cell r="L81">
            <v>0</v>
          </cell>
          <cell r="M81">
            <v>0</v>
          </cell>
        </row>
        <row r="82">
          <cell r="A82" t="str">
            <v>07.03</v>
          </cell>
          <cell r="B82" t="str">
            <v>SINAPI</v>
          </cell>
          <cell r="C82">
            <v>87248</v>
          </cell>
          <cell r="D82" t="str">
            <v>REVESTIMENTO CERÂMICO PARA PISO COM PLACAS TIPO ESMALTADA EXTRA DE DIMENSÕES 35X35 CM APLICADA EM AMBIENTES DE ÁREA MAIOR QUE 10 M2. AF_06/2014</v>
          </cell>
          <cell r="E82" t="str">
            <v>M2</v>
          </cell>
          <cell r="F82">
            <v>65.139999999999986</v>
          </cell>
          <cell r="G82">
            <v>31.39</v>
          </cell>
          <cell r="H82">
            <v>2044.82</v>
          </cell>
          <cell r="I82">
            <v>0</v>
          </cell>
          <cell r="J82">
            <v>0</v>
          </cell>
          <cell r="K82">
            <v>0</v>
          </cell>
          <cell r="L82">
            <v>0</v>
          </cell>
          <cell r="M82">
            <v>0</v>
          </cell>
        </row>
        <row r="83">
          <cell r="A83" t="str">
            <v>07.04</v>
          </cell>
          <cell r="B83" t="str">
            <v>SINAPI</v>
          </cell>
          <cell r="C83">
            <v>88648</v>
          </cell>
          <cell r="D83" t="str">
            <v>RODAPÉ CERÂMICO DE 7CM DE ALTURA COM PLACAS TIPO ESMALTADA EXTRA DE DIMENSÕES 35X35CM. AF_06/2014</v>
          </cell>
          <cell r="E83" t="str">
            <v>M</v>
          </cell>
          <cell r="F83">
            <v>30.5</v>
          </cell>
          <cell r="G83">
            <v>5.0199999999999996</v>
          </cell>
          <cell r="H83">
            <v>153.09</v>
          </cell>
          <cell r="I83">
            <v>0</v>
          </cell>
          <cell r="J83">
            <v>0</v>
          </cell>
          <cell r="K83">
            <v>0</v>
          </cell>
          <cell r="L83">
            <v>0</v>
          </cell>
          <cell r="M83">
            <v>0</v>
          </cell>
        </row>
        <row r="84">
          <cell r="A84" t="str">
            <v>07.05</v>
          </cell>
          <cell r="B84" t="str">
            <v>SINAPI</v>
          </cell>
          <cell r="C84">
            <v>83668</v>
          </cell>
          <cell r="D84" t="str">
            <v>CAMADA DRENANTE COM BRITA NUM 2</v>
          </cell>
          <cell r="E84" t="str">
            <v>M3</v>
          </cell>
          <cell r="F84">
            <v>5.78</v>
          </cell>
          <cell r="G84">
            <v>118.42</v>
          </cell>
          <cell r="H84">
            <v>684.46</v>
          </cell>
          <cell r="I84">
            <v>0</v>
          </cell>
          <cell r="J84">
            <v>0</v>
          </cell>
          <cell r="K84">
            <v>0</v>
          </cell>
          <cell r="L84">
            <v>0</v>
          </cell>
          <cell r="M84">
            <v>0</v>
          </cell>
        </row>
        <row r="85">
          <cell r="A85" t="str">
            <v>07.06</v>
          </cell>
          <cell r="B85" t="str">
            <v>SINAPI</v>
          </cell>
          <cell r="C85">
            <v>94993</v>
          </cell>
          <cell r="D85" t="str">
            <v>EXECUÇÃO DE PASSEIO (CALÇADA) OU PISO DE CONCRETO COM CONCRETO MOLDADO IN LOCO, USINADO, ACABAMENTO CONVENCIONAL, ESPESSURA 6 CM, ARMADO. AF_07/2016</v>
          </cell>
          <cell r="E85" t="str">
            <v>M2</v>
          </cell>
          <cell r="F85">
            <v>115.58</v>
          </cell>
          <cell r="G85">
            <v>52.79</v>
          </cell>
          <cell r="H85">
            <v>6101.77</v>
          </cell>
          <cell r="I85">
            <v>0</v>
          </cell>
          <cell r="J85">
            <v>0</v>
          </cell>
          <cell r="K85">
            <v>0</v>
          </cell>
          <cell r="L85">
            <v>0</v>
          </cell>
          <cell r="M85">
            <v>0</v>
          </cell>
        </row>
        <row r="86">
          <cell r="A86" t="str">
            <v>07.07</v>
          </cell>
          <cell r="B86" t="str">
            <v>IOPES</v>
          </cell>
          <cell r="C86">
            <v>200254</v>
          </cell>
          <cell r="D86" t="str">
            <v>Fornecimento e assentamento de ladrilho hidráulico ranhurado, vermelho, dim. 20x20 cm, esp. 1.5cm, assentado com pasta de cimento colante, exclusive regularização e lastro</v>
          </cell>
          <cell r="E86" t="str">
            <v>M2</v>
          </cell>
          <cell r="F86">
            <v>24.84</v>
          </cell>
          <cell r="G86">
            <v>60.38</v>
          </cell>
          <cell r="H86">
            <v>1499.72</v>
          </cell>
          <cell r="I86">
            <v>0</v>
          </cell>
          <cell r="J86">
            <v>0</v>
          </cell>
          <cell r="K86">
            <v>0</v>
          </cell>
          <cell r="L86">
            <v>0</v>
          </cell>
          <cell r="M86">
            <v>0</v>
          </cell>
        </row>
        <row r="87">
          <cell r="A87" t="str">
            <v>007</v>
          </cell>
          <cell r="B87">
            <v>0</v>
          </cell>
          <cell r="C87">
            <v>0</v>
          </cell>
          <cell r="D87" t="str">
            <v>SUB-TOTAL 07</v>
          </cell>
          <cell r="E87">
            <v>0</v>
          </cell>
          <cell r="F87">
            <v>0</v>
          </cell>
          <cell r="G87">
            <v>0</v>
          </cell>
          <cell r="H87">
            <v>52037.18</v>
          </cell>
          <cell r="I87">
            <v>0</v>
          </cell>
          <cell r="J87">
            <v>0</v>
          </cell>
          <cell r="K87">
            <v>0</v>
          </cell>
          <cell r="L87">
            <v>0</v>
          </cell>
          <cell r="M87">
            <v>0</v>
          </cell>
        </row>
        <row r="88">
          <cell r="A88">
            <v>8</v>
          </cell>
          <cell r="B88">
            <v>0</v>
          </cell>
          <cell r="C88">
            <v>0</v>
          </cell>
          <cell r="D88" t="str">
            <v>INSTALAÇÕES ELÉTRICAS</v>
          </cell>
          <cell r="E88">
            <v>0</v>
          </cell>
          <cell r="F88">
            <v>0</v>
          </cell>
          <cell r="G88">
            <v>0</v>
          </cell>
          <cell r="H88">
            <v>0</v>
          </cell>
          <cell r="J88">
            <v>0</v>
          </cell>
          <cell r="K88">
            <v>0</v>
          </cell>
          <cell r="L88">
            <v>0</v>
          </cell>
          <cell r="M88">
            <v>0</v>
          </cell>
        </row>
        <row r="89">
          <cell r="A89" t="str">
            <v>08.01</v>
          </cell>
          <cell r="B89" t="str">
            <v>COMPOSIÇÃO</v>
          </cell>
          <cell r="C89" t="str">
            <v>CPU 02</v>
          </cell>
          <cell r="D89" t="str">
            <v>ENTRADA DE ENERGIA ELÉTRICA AÉREA BIFÁSICA 50A COM POSTE DE CONCRETO, INCLUSIVE CABEAMENTO, CAIXA DE PROTEÇÃO PARA MEDIDOR E ATERRAMENTO.</v>
          </cell>
          <cell r="E89" t="str">
            <v>UN</v>
          </cell>
          <cell r="F89">
            <v>1</v>
          </cell>
          <cell r="G89">
            <v>1002.3073602000001</v>
          </cell>
          <cell r="H89">
            <v>1002.31</v>
          </cell>
          <cell r="I89">
            <v>0</v>
          </cell>
          <cell r="J89">
            <v>0</v>
          </cell>
          <cell r="K89">
            <v>0</v>
          </cell>
          <cell r="L89">
            <v>0</v>
          </cell>
          <cell r="M89">
            <v>0</v>
          </cell>
        </row>
        <row r="90">
          <cell r="A90" t="str">
            <v>08.02</v>
          </cell>
          <cell r="B90" t="str">
            <v>COMPOSIÇÃO</v>
          </cell>
          <cell r="C90" t="str">
            <v>CPU 03</v>
          </cell>
          <cell r="D90" t="str">
            <v>QUADRO DE DISTRIBUICAO DE ENERGIA DE EMBUTIR, EM CHAPA METALICA, PARA 18 DISJUNTORES TERMOMAGNETICOS BIPOLARES, COM BARRAMENTO TRIFASICO E NEUTRO, FORNECIMENTO E INSTALACAO</v>
          </cell>
          <cell r="E90" t="str">
            <v>UN</v>
          </cell>
          <cell r="F90">
            <v>1</v>
          </cell>
          <cell r="G90">
            <v>341.89411799999999</v>
          </cell>
          <cell r="H90">
            <v>341.89</v>
          </cell>
          <cell r="I90">
            <v>0</v>
          </cell>
          <cell r="J90">
            <v>0</v>
          </cell>
          <cell r="K90">
            <v>0</v>
          </cell>
          <cell r="L90">
            <v>0</v>
          </cell>
          <cell r="M90">
            <v>0</v>
          </cell>
        </row>
        <row r="91">
          <cell r="A91" t="str">
            <v>08.03</v>
          </cell>
          <cell r="B91" t="str">
            <v>SINAPI</v>
          </cell>
          <cell r="C91" t="str">
            <v>74130/003</v>
          </cell>
          <cell r="D91" t="str">
            <v>DISJUNTOR TERMOMAGNETICO BIPOLAR PADRAO NEMA (AMERICANO) 10 A 50A 240V, FORNECIMENTO E INSTALACAO</v>
          </cell>
          <cell r="E91" t="str">
            <v>UN</v>
          </cell>
          <cell r="F91">
            <v>14</v>
          </cell>
          <cell r="G91">
            <v>73.930000000000007</v>
          </cell>
          <cell r="H91">
            <v>1034.97</v>
          </cell>
          <cell r="J91">
            <v>0</v>
          </cell>
          <cell r="K91">
            <v>0</v>
          </cell>
          <cell r="L91">
            <v>0</v>
          </cell>
          <cell r="M91">
            <v>0</v>
          </cell>
        </row>
        <row r="92">
          <cell r="A92" t="str">
            <v>08.04</v>
          </cell>
          <cell r="B92" t="str">
            <v>SINAPI</v>
          </cell>
          <cell r="C92" t="str">
            <v>74130/005</v>
          </cell>
          <cell r="D92" t="str">
            <v>DISJUNTOR TERMOMAGNETICO TRIPOLAR PADRAO NEMA (AMERICANO) 60 A 100A 240V, FORNECIMENTO E INSTALACAO</v>
          </cell>
          <cell r="E92" t="str">
            <v>UN</v>
          </cell>
          <cell r="F92">
            <v>1</v>
          </cell>
          <cell r="G92">
            <v>141.62</v>
          </cell>
          <cell r="H92">
            <v>141.62</v>
          </cell>
          <cell r="J92">
            <v>0</v>
          </cell>
          <cell r="K92">
            <v>0</v>
          </cell>
          <cell r="L92">
            <v>0</v>
          </cell>
          <cell r="M92">
            <v>0</v>
          </cell>
        </row>
        <row r="93">
          <cell r="A93" t="str">
            <v>08.05</v>
          </cell>
          <cell r="B93" t="str">
            <v>SINAPI</v>
          </cell>
          <cell r="C93">
            <v>91844</v>
          </cell>
          <cell r="D93" t="str">
            <v>ELETRODUTO FLEXÍVEL CORRUGADO, PVC, DN 25 MM (3/4"), PARA CIRCUITOS TERMINAIS, INSTALADO EM LAJE - FORNECIMENTO E INSTALAÇÃO. AF_12/2015</v>
          </cell>
          <cell r="E93" t="str">
            <v>M</v>
          </cell>
          <cell r="F93">
            <v>127.9</v>
          </cell>
          <cell r="G93">
            <v>5.76</v>
          </cell>
          <cell r="H93">
            <v>736.77</v>
          </cell>
          <cell r="J93">
            <v>0</v>
          </cell>
          <cell r="K93">
            <v>0</v>
          </cell>
          <cell r="L93">
            <v>0</v>
          </cell>
          <cell r="M93">
            <v>0</v>
          </cell>
        </row>
        <row r="94">
          <cell r="A94" t="str">
            <v>08.06</v>
          </cell>
          <cell r="B94" t="str">
            <v>SINAPI</v>
          </cell>
          <cell r="C94">
            <v>91846</v>
          </cell>
          <cell r="D94" t="str">
            <v>ELETRODUTO FLEXÍVEL CORRUGADO, PVC, DN 32 MM (1"), PARA CIRCUITOS TERMINAIS, INSTALADO EM LAJE - FORNECIMENTO E INSTALAÇÃO. AF_12/2015</v>
          </cell>
          <cell r="E94" t="str">
            <v>M</v>
          </cell>
          <cell r="F94">
            <v>46.9</v>
          </cell>
          <cell r="G94">
            <v>7.94</v>
          </cell>
          <cell r="H94">
            <v>372.19</v>
          </cell>
          <cell r="J94">
            <v>0</v>
          </cell>
          <cell r="K94">
            <v>0</v>
          </cell>
          <cell r="L94">
            <v>0</v>
          </cell>
          <cell r="M94">
            <v>0</v>
          </cell>
        </row>
        <row r="95">
          <cell r="A95" t="str">
            <v>08.07</v>
          </cell>
          <cell r="B95" t="str">
            <v>SINAPI</v>
          </cell>
          <cell r="C95">
            <v>93008</v>
          </cell>
          <cell r="D95" t="str">
            <v>ELETRODUTO RÍGIDO ROSCÁVEL, PVC, DN 50 MM (1 1/2") - FORNECIMENTO E INSTALAÇÃO. AF_12/2015</v>
          </cell>
          <cell r="E95" t="str">
            <v>M</v>
          </cell>
          <cell r="F95">
            <v>4.2</v>
          </cell>
          <cell r="G95">
            <v>12.82</v>
          </cell>
          <cell r="H95">
            <v>53.85</v>
          </cell>
          <cell r="J95">
            <v>0</v>
          </cell>
          <cell r="K95">
            <v>0</v>
          </cell>
          <cell r="L95">
            <v>0</v>
          </cell>
          <cell r="M95">
            <v>0</v>
          </cell>
        </row>
        <row r="96">
          <cell r="A96" t="str">
            <v>08.08</v>
          </cell>
          <cell r="B96" t="str">
            <v>IOPES</v>
          </cell>
          <cell r="C96">
            <v>150835</v>
          </cell>
          <cell r="D96" t="str">
            <v>Eletrocalha perfurada em chapa de aço galvanizado nº16, 150x50mm, sem tampa</v>
          </cell>
          <cell r="E96" t="str">
            <v>M</v>
          </cell>
          <cell r="F96">
            <v>88.4</v>
          </cell>
          <cell r="G96">
            <v>39.6</v>
          </cell>
          <cell r="H96">
            <v>3500.38</v>
          </cell>
          <cell r="J96">
            <v>0</v>
          </cell>
          <cell r="K96">
            <v>0</v>
          </cell>
          <cell r="L96">
            <v>0</v>
          </cell>
          <cell r="M96">
            <v>0</v>
          </cell>
        </row>
        <row r="97">
          <cell r="A97" t="str">
            <v>08.09</v>
          </cell>
          <cell r="B97" t="str">
            <v>IOPES</v>
          </cell>
          <cell r="C97">
            <v>150860</v>
          </cell>
          <cell r="D97" t="str">
            <v>Tampa de encaixe para eletrocalha em chapa de aço galvanizada 18, dim. 150mm</v>
          </cell>
          <cell r="E97" t="str">
            <v>M</v>
          </cell>
          <cell r="F97">
            <v>88.4</v>
          </cell>
          <cell r="G97">
            <v>19.11</v>
          </cell>
          <cell r="H97">
            <v>1689.32</v>
          </cell>
          <cell r="J97">
            <v>0</v>
          </cell>
          <cell r="K97">
            <v>0</v>
          </cell>
          <cell r="L97">
            <v>0</v>
          </cell>
          <cell r="M97">
            <v>0</v>
          </cell>
        </row>
        <row r="98">
          <cell r="A98" t="str">
            <v>08.10</v>
          </cell>
          <cell r="B98" t="str">
            <v>SINAPI</v>
          </cell>
          <cell r="C98">
            <v>91926</v>
          </cell>
          <cell r="D98" t="str">
            <v>CABO DE COBRE FLEXÍVEL ISOLADO, 2,5 MM², ANTI-CHAMA 450/750 V, PARA CIRCUITOS TERMINAIS - FORNECIMENTO E INSTALAÇÃO. AF_12/2015</v>
          </cell>
          <cell r="E98" t="str">
            <v>M</v>
          </cell>
          <cell r="F98">
            <v>195.18</v>
          </cell>
          <cell r="G98">
            <v>2.72</v>
          </cell>
          <cell r="H98">
            <v>531.33000000000004</v>
          </cell>
          <cell r="I98">
            <v>0</v>
          </cell>
          <cell r="J98">
            <v>0</v>
          </cell>
          <cell r="K98">
            <v>0</v>
          </cell>
          <cell r="L98">
            <v>0</v>
          </cell>
          <cell r="M98">
            <v>0</v>
          </cell>
        </row>
        <row r="99">
          <cell r="A99" t="str">
            <v>08.11</v>
          </cell>
          <cell r="B99" t="str">
            <v>SINAPI</v>
          </cell>
          <cell r="C99">
            <v>92982</v>
          </cell>
          <cell r="D99" t="str">
            <v>CABO DE COBRE FLEXÍVEL ISOLADO, 16 MM², ANTI-CHAMA 0,6/1,0 KV, PARA DISTRIBUIÇÃO - FORNECIMENTO E INSTALAÇÃO. AF_12/2015</v>
          </cell>
          <cell r="E99" t="str">
            <v>M</v>
          </cell>
          <cell r="F99">
            <v>37.1</v>
          </cell>
          <cell r="G99">
            <v>8.8800000000000008</v>
          </cell>
          <cell r="H99">
            <v>329.59</v>
          </cell>
          <cell r="I99">
            <v>0</v>
          </cell>
          <cell r="J99">
            <v>0</v>
          </cell>
          <cell r="K99">
            <v>0</v>
          </cell>
          <cell r="L99">
            <v>0</v>
          </cell>
          <cell r="M99">
            <v>0</v>
          </cell>
        </row>
        <row r="100">
          <cell r="A100" t="str">
            <v>08.12</v>
          </cell>
          <cell r="B100" t="str">
            <v>SINAPI</v>
          </cell>
          <cell r="C100">
            <v>92984</v>
          </cell>
          <cell r="D100" t="str">
            <v>CABO DE COBRE FLEXÍVEL ISOLADO, 25 MM², ANTI-CHAMA 0,6/1,0 KV, PARA DISTRIBUIÇÃO - FORNECIMENTO E INSTALAÇÃO. AF_12/2015</v>
          </cell>
          <cell r="E100" t="str">
            <v>M</v>
          </cell>
          <cell r="F100">
            <v>111.3</v>
          </cell>
          <cell r="G100">
            <v>15.42</v>
          </cell>
          <cell r="H100">
            <v>1716.49</v>
          </cell>
          <cell r="I100">
            <v>0</v>
          </cell>
          <cell r="J100">
            <v>0</v>
          </cell>
          <cell r="K100">
            <v>0</v>
          </cell>
          <cell r="L100">
            <v>0</v>
          </cell>
          <cell r="M100">
            <v>0</v>
          </cell>
        </row>
        <row r="101">
          <cell r="A101" t="str">
            <v>08.13</v>
          </cell>
          <cell r="B101" t="str">
            <v>SINAPI</v>
          </cell>
          <cell r="C101">
            <v>93128</v>
          </cell>
          <cell r="D101" t="str">
            <v>PONTO DE ILUMINAÇÃO RESIDENCIAL INCLUINDO INTERRUPTOR SIMPLES, CAIXA ELÉTRICA, ELETRODUTO, CABO, RASGO, QUEBRA E CHUMBAMENTO (EXCLUINDO LUMINÁRIA E LÂMPADA). AF_01/2016</v>
          </cell>
          <cell r="E101" t="str">
            <v>UN</v>
          </cell>
          <cell r="F101">
            <v>9</v>
          </cell>
          <cell r="G101">
            <v>123.11</v>
          </cell>
          <cell r="H101">
            <v>1107.99</v>
          </cell>
          <cell r="J101">
            <v>0</v>
          </cell>
          <cell r="K101">
            <v>0</v>
          </cell>
          <cell r="L101">
            <v>0</v>
          </cell>
          <cell r="M101">
            <v>0</v>
          </cell>
        </row>
        <row r="102">
          <cell r="A102" t="str">
            <v>08.14</v>
          </cell>
          <cell r="B102" t="str">
            <v>SINAPI</v>
          </cell>
          <cell r="C102">
            <v>93143</v>
          </cell>
          <cell r="D102" t="str">
            <v>PONTO DE TOMADA RESIDENCIAL INCLUINDO TOMADA 20A/250V, CAIXA ELÉTRICA, ELETRODUTO, CABO, RASGO, QUEBRA E CHUMBAMENTO. AF_01/2016</v>
          </cell>
          <cell r="E102" t="str">
            <v>UN</v>
          </cell>
          <cell r="F102">
            <v>15</v>
          </cell>
          <cell r="G102">
            <v>147.49</v>
          </cell>
          <cell r="H102">
            <v>2212.33</v>
          </cell>
          <cell r="J102">
            <v>0</v>
          </cell>
          <cell r="K102">
            <v>0</v>
          </cell>
          <cell r="L102">
            <v>0</v>
          </cell>
          <cell r="M102">
            <v>0</v>
          </cell>
        </row>
        <row r="103">
          <cell r="A103" t="str">
            <v>08.15</v>
          </cell>
          <cell r="B103" t="str">
            <v>SINAPI</v>
          </cell>
          <cell r="C103">
            <v>93144</v>
          </cell>
          <cell r="D103" t="str">
            <v>PONTO DE UTILIZAÇÃO DE EQUIPAMENTOS ELÉTRICOS, RESIDENCIAL, INCLUINDO SUPORTE E PLACA, CAIXA ELÉTRICA, ELETRODUTO, CABO, RASGO, QUEBRA E CHUMBAMENTO. AF_01/2016</v>
          </cell>
          <cell r="E103" t="str">
            <v>UN</v>
          </cell>
          <cell r="F103">
            <v>3</v>
          </cell>
          <cell r="G103">
            <v>178.81</v>
          </cell>
          <cell r="H103">
            <v>536.41999999999996</v>
          </cell>
          <cell r="J103">
            <v>0</v>
          </cell>
          <cell r="K103">
            <v>0</v>
          </cell>
          <cell r="L103">
            <v>0</v>
          </cell>
          <cell r="M103">
            <v>0</v>
          </cell>
        </row>
        <row r="104">
          <cell r="A104" t="str">
            <v>08.16</v>
          </cell>
          <cell r="B104" t="str">
            <v>SINAPI</v>
          </cell>
          <cell r="C104" t="str">
            <v>73953/006</v>
          </cell>
          <cell r="D104" t="str">
            <v>LUMINARIA TIPO CALHA, DE SOBREPOR, COM REATOR DE PARTIDA RAPIDA E LAMPADA FLUORESCENTE 2X40W, COMPLETA, FORNECIMENTO E INSTALACAO</v>
          </cell>
          <cell r="E104" t="str">
            <v>UN</v>
          </cell>
          <cell r="F104">
            <v>4</v>
          </cell>
          <cell r="G104">
            <v>120.48</v>
          </cell>
          <cell r="H104">
            <v>481.94</v>
          </cell>
          <cell r="J104">
            <v>0</v>
          </cell>
          <cell r="K104">
            <v>0</v>
          </cell>
          <cell r="L104">
            <v>0</v>
          </cell>
          <cell r="M104">
            <v>0</v>
          </cell>
        </row>
        <row r="105">
          <cell r="A105" t="str">
            <v>08.17</v>
          </cell>
          <cell r="B105" t="str">
            <v>SINAPI</v>
          </cell>
          <cell r="C105" t="str">
            <v>74041/002</v>
          </cell>
          <cell r="D105" t="str">
            <v xml:space="preserve">LUMINARIA GLOBO VIDRO LEITOSO/PLAFONIER/BOCAL/LAMPADA FLUORESCENTE 40W </v>
          </cell>
          <cell r="E105" t="str">
            <v>UN</v>
          </cell>
          <cell r="F105">
            <v>5</v>
          </cell>
          <cell r="G105">
            <v>79.92</v>
          </cell>
          <cell r="H105">
            <v>399.59</v>
          </cell>
          <cell r="J105">
            <v>0</v>
          </cell>
          <cell r="K105">
            <v>0</v>
          </cell>
          <cell r="L105">
            <v>0</v>
          </cell>
          <cell r="M105">
            <v>0</v>
          </cell>
        </row>
        <row r="106">
          <cell r="A106" t="str">
            <v>08.18</v>
          </cell>
          <cell r="B106" t="str">
            <v>SINAPI</v>
          </cell>
          <cell r="C106" t="str">
            <v>74082/001</v>
          </cell>
          <cell r="D106" t="str">
            <v>REFLETOR REDONDO EM ALUMINIO COM SUPORTE E ALCA REGULAVEL PARA FIXACAO, COM LAMPADA VAPOR DE MERCURIO 250W</v>
          </cell>
          <cell r="E106" t="str">
            <v>UN</v>
          </cell>
          <cell r="F106">
            <v>3</v>
          </cell>
          <cell r="G106">
            <v>285.8</v>
          </cell>
          <cell r="H106">
            <v>857.41</v>
          </cell>
          <cell r="J106">
            <v>0</v>
          </cell>
          <cell r="K106">
            <v>0</v>
          </cell>
          <cell r="L106">
            <v>0</v>
          </cell>
          <cell r="M106">
            <v>0</v>
          </cell>
        </row>
        <row r="107">
          <cell r="A107" t="str">
            <v>08.19</v>
          </cell>
          <cell r="B107" t="str">
            <v>SINAPI</v>
          </cell>
          <cell r="C107" t="str">
            <v>74246/001</v>
          </cell>
          <cell r="D107" t="str">
            <v>REFLETOR RETANGULAR FECHADO COM LAMPADA VAPOR METALICO 400 W</v>
          </cell>
          <cell r="E107" t="str">
            <v>UN</v>
          </cell>
          <cell r="F107">
            <v>10</v>
          </cell>
          <cell r="G107">
            <v>322.58</v>
          </cell>
          <cell r="H107">
            <v>3225.77</v>
          </cell>
          <cell r="J107">
            <v>0</v>
          </cell>
          <cell r="K107">
            <v>0</v>
          </cell>
          <cell r="L107">
            <v>0</v>
          </cell>
          <cell r="M107">
            <v>0</v>
          </cell>
        </row>
        <row r="108">
          <cell r="A108" t="str">
            <v>008</v>
          </cell>
          <cell r="B108">
            <v>0</v>
          </cell>
          <cell r="C108">
            <v>0</v>
          </cell>
          <cell r="D108" t="str">
            <v>SUB-TOTAL 08</v>
          </cell>
          <cell r="E108">
            <v>0</v>
          </cell>
          <cell r="F108">
            <v>0</v>
          </cell>
          <cell r="G108">
            <v>0</v>
          </cell>
          <cell r="H108">
            <v>20272.16</v>
          </cell>
          <cell r="J108">
            <v>0</v>
          </cell>
          <cell r="K108">
            <v>0</v>
          </cell>
          <cell r="L108">
            <v>0</v>
          </cell>
          <cell r="M108">
            <v>0</v>
          </cell>
        </row>
        <row r="109">
          <cell r="A109">
            <v>9</v>
          </cell>
          <cell r="B109">
            <v>0</v>
          </cell>
          <cell r="C109">
            <v>0</v>
          </cell>
          <cell r="D109" t="str">
            <v>INSTALAÇÃO SPDA</v>
          </cell>
          <cell r="E109">
            <v>0</v>
          </cell>
          <cell r="F109">
            <v>0</v>
          </cell>
          <cell r="G109">
            <v>0</v>
          </cell>
          <cell r="H109">
            <v>0</v>
          </cell>
          <cell r="I109">
            <v>0</v>
          </cell>
          <cell r="J109">
            <v>0</v>
          </cell>
          <cell r="K109">
            <v>0</v>
          </cell>
          <cell r="L109">
            <v>0</v>
          </cell>
          <cell r="M109">
            <v>0</v>
          </cell>
        </row>
        <row r="110">
          <cell r="A110" t="str">
            <v>09.01</v>
          </cell>
          <cell r="B110" t="str">
            <v>IOPES</v>
          </cell>
          <cell r="C110">
            <v>160333</v>
          </cell>
          <cell r="D110" t="str">
            <v>Cabo de cobre nú 50 mm2, ref. TEL-5750, marca de referência Termotécnica ou equivalente, inclusive abertura e fechamento de vala para cabo dimensões 50x20cm</v>
          </cell>
          <cell r="E110" t="str">
            <v>M</v>
          </cell>
          <cell r="F110">
            <v>47.3</v>
          </cell>
          <cell r="G110">
            <v>43.65</v>
          </cell>
          <cell r="H110">
            <v>2064.85</v>
          </cell>
          <cell r="J110">
            <v>0</v>
          </cell>
          <cell r="K110">
            <v>0</v>
          </cell>
          <cell r="L110">
            <v>0</v>
          </cell>
          <cell r="M110">
            <v>0</v>
          </cell>
        </row>
        <row r="111">
          <cell r="A111" t="str">
            <v>09.02</v>
          </cell>
          <cell r="B111" t="str">
            <v>IOPES</v>
          </cell>
          <cell r="C111">
            <v>160309</v>
          </cell>
          <cell r="D111" t="str">
            <v>Terminal aéreo em latão (captor), com conector e fixação horizontal 5/16"x250mm, ref. TEL-024, inclusive vedação dos furos com poliuretano ref. TEL 5905, marca de ref. Termotécnica ou equivalente</v>
          </cell>
          <cell r="E111" t="str">
            <v>UN</v>
          </cell>
          <cell r="F111">
            <v>12</v>
          </cell>
          <cell r="G111">
            <v>43.37</v>
          </cell>
          <cell r="H111">
            <v>520.4</v>
          </cell>
          <cell r="J111">
            <v>0</v>
          </cell>
          <cell r="K111">
            <v>0</v>
          </cell>
          <cell r="L111">
            <v>0</v>
          </cell>
          <cell r="M111">
            <v>0</v>
          </cell>
        </row>
        <row r="112">
          <cell r="A112" t="str">
            <v>09.03</v>
          </cell>
          <cell r="B112" t="str">
            <v>IOPES</v>
          </cell>
          <cell r="C112">
            <v>160324</v>
          </cell>
          <cell r="D112" t="str">
            <v>Caixa de equalização de potenciais para uso interno e externo com cinco (5) terminais para aterramento (BEP), em polipropileno, ref. TEL-902, marca de referência Termotécnica ou equivalente</v>
          </cell>
          <cell r="E112" t="str">
            <v>UN</v>
          </cell>
          <cell r="F112">
            <v>2</v>
          </cell>
          <cell r="G112">
            <v>240.77</v>
          </cell>
          <cell r="H112">
            <v>481.53</v>
          </cell>
          <cell r="J112">
            <v>0</v>
          </cell>
          <cell r="K112">
            <v>0</v>
          </cell>
          <cell r="L112">
            <v>0</v>
          </cell>
          <cell r="M112">
            <v>0</v>
          </cell>
        </row>
        <row r="113">
          <cell r="A113" t="str">
            <v>09.04</v>
          </cell>
          <cell r="B113" t="str">
            <v>IOPES</v>
          </cell>
          <cell r="C113">
            <v>160328</v>
          </cell>
          <cell r="D113" t="str">
            <v>Terminal estanhado de 1 compressão 1 furo, 35mm², ref. TEL-5135, marca de referência Termotécnica ouequivalente</v>
          </cell>
          <cell r="E113" t="str">
            <v xml:space="preserve">UN </v>
          </cell>
          <cell r="F113">
            <v>12</v>
          </cell>
          <cell r="G113">
            <v>17.350000000000001</v>
          </cell>
          <cell r="H113">
            <v>208.23</v>
          </cell>
          <cell r="J113">
            <v>0</v>
          </cell>
          <cell r="K113">
            <v>0</v>
          </cell>
          <cell r="L113">
            <v>0</v>
          </cell>
          <cell r="M113">
            <v>0</v>
          </cell>
        </row>
        <row r="114">
          <cell r="A114" t="str">
            <v>09.05</v>
          </cell>
          <cell r="B114" t="str">
            <v>IOPES</v>
          </cell>
          <cell r="C114">
            <v>160318</v>
          </cell>
          <cell r="D114" t="str">
            <v>Cabo de cobre nú 35mm2, ref. TEL 5735, marca de referência Termotécnica ou equivalente</v>
          </cell>
          <cell r="E114" t="str">
            <v>M</v>
          </cell>
          <cell r="F114">
            <v>1.5</v>
          </cell>
          <cell r="G114">
            <v>23.24</v>
          </cell>
          <cell r="H114">
            <v>34.86</v>
          </cell>
          <cell r="J114">
            <v>0</v>
          </cell>
          <cell r="K114">
            <v>0</v>
          </cell>
          <cell r="L114">
            <v>0</v>
          </cell>
          <cell r="M114">
            <v>0</v>
          </cell>
        </row>
        <row r="115">
          <cell r="A115" t="str">
            <v>09.06</v>
          </cell>
          <cell r="B115" t="str">
            <v>COMPOSIÇÃO</v>
          </cell>
          <cell r="C115" t="str">
            <v>CPU 04</v>
          </cell>
          <cell r="D115" t="str">
            <v xml:space="preserve"> Instalação de barras redondas de aço galvanizado a quente ø 3/8" - 70 mm RE-BAR para SPDA estrutural com fixação mecânica por grampos galvanizados</v>
          </cell>
          <cell r="E115" t="str">
            <v>M</v>
          </cell>
          <cell r="F115">
            <v>326.69999999999993</v>
          </cell>
          <cell r="G115">
            <v>20.81</v>
          </cell>
          <cell r="H115">
            <v>6799.57</v>
          </cell>
          <cell r="J115">
            <v>0</v>
          </cell>
          <cell r="K115">
            <v>0</v>
          </cell>
          <cell r="L115">
            <v>0</v>
          </cell>
          <cell r="M115">
            <v>0</v>
          </cell>
        </row>
        <row r="116">
          <cell r="A116" t="str">
            <v>009</v>
          </cell>
          <cell r="B116">
            <v>0</v>
          </cell>
          <cell r="C116">
            <v>0</v>
          </cell>
          <cell r="D116" t="str">
            <v>SUB-TOTAL 09</v>
          </cell>
          <cell r="E116">
            <v>0</v>
          </cell>
          <cell r="F116">
            <v>0</v>
          </cell>
          <cell r="G116">
            <v>0</v>
          </cell>
          <cell r="H116">
            <v>10109.44</v>
          </cell>
          <cell r="J116">
            <v>0</v>
          </cell>
          <cell r="K116">
            <v>0</v>
          </cell>
          <cell r="L116">
            <v>0</v>
          </cell>
          <cell r="M116">
            <v>0</v>
          </cell>
        </row>
        <row r="117">
          <cell r="A117">
            <v>10</v>
          </cell>
          <cell r="B117">
            <v>0</v>
          </cell>
          <cell r="C117">
            <v>0</v>
          </cell>
          <cell r="D117" t="str">
            <v>INSTALAÇÕES HIDROSSANITÁRIAS</v>
          </cell>
          <cell r="E117">
            <v>0</v>
          </cell>
          <cell r="F117">
            <v>0</v>
          </cell>
          <cell r="G117">
            <v>0</v>
          </cell>
          <cell r="H117">
            <v>0</v>
          </cell>
          <cell r="J117">
            <v>0</v>
          </cell>
          <cell r="K117">
            <v>0</v>
          </cell>
          <cell r="L117">
            <v>0</v>
          </cell>
          <cell r="M117">
            <v>0</v>
          </cell>
        </row>
        <row r="118">
          <cell r="A118" t="str">
            <v>10.01</v>
          </cell>
          <cell r="B118" t="str">
            <v>SINAPI</v>
          </cell>
          <cell r="C118" t="str">
            <v>89355</v>
          </cell>
          <cell r="D118" t="str">
            <v>TUBO, PVC, SOLDÁVEL, DN 20MM, INSTALADO EM RAMAL OU SUB-RAMAL DE ÁGUA - FORNECIMENTO E INSTALAÇÃO. AF_12/2014</v>
          </cell>
          <cell r="E118" t="str">
            <v>M</v>
          </cell>
          <cell r="F118">
            <v>14.25</v>
          </cell>
          <cell r="G118">
            <v>16.02</v>
          </cell>
          <cell r="H118">
            <v>228.25</v>
          </cell>
          <cell r="J118">
            <v>0</v>
          </cell>
          <cell r="K118">
            <v>0</v>
          </cell>
          <cell r="L118">
            <v>0</v>
          </cell>
          <cell r="M118">
            <v>0</v>
          </cell>
        </row>
        <row r="119">
          <cell r="A119" t="str">
            <v>10.02</v>
          </cell>
          <cell r="B119" t="str">
            <v>SINAPI</v>
          </cell>
          <cell r="C119" t="str">
            <v>89356</v>
          </cell>
          <cell r="D119" t="str">
            <v>TUBO, PVC, SOLDÁVEL, DN 25MM, INSTALADO EM RAMAL OU SUB-RAMAL DE ÁGUA - FORNECIMENTO E INSTALAÇÃO. AF_12/2014</v>
          </cell>
          <cell r="E119" t="str">
            <v>M</v>
          </cell>
          <cell r="F119">
            <v>69.75</v>
          </cell>
          <cell r="G119">
            <v>19.059999999999999</v>
          </cell>
          <cell r="H119">
            <v>1329.15</v>
          </cell>
          <cell r="J119">
            <v>0</v>
          </cell>
          <cell r="K119">
            <v>0</v>
          </cell>
          <cell r="L119">
            <v>0</v>
          </cell>
          <cell r="M119">
            <v>0</v>
          </cell>
        </row>
        <row r="120">
          <cell r="A120" t="str">
            <v>10.03</v>
          </cell>
          <cell r="B120" t="str">
            <v>SINAPI</v>
          </cell>
          <cell r="C120" t="str">
            <v>89357</v>
          </cell>
          <cell r="D120" t="str">
            <v>TUBO, PVC, SOLDÁVEL, DN 32MM, INSTALADO EM RAMAL OU SUB-RAMAL DE ÁGUA - FORNECIMENTO E INSTALAÇÃO. AF_12/2014</v>
          </cell>
          <cell r="E120" t="str">
            <v>M</v>
          </cell>
          <cell r="F120">
            <v>19.059999999999999</v>
          </cell>
          <cell r="G120">
            <v>26.53</v>
          </cell>
          <cell r="H120">
            <v>505.66</v>
          </cell>
          <cell r="J120">
            <v>0</v>
          </cell>
          <cell r="K120">
            <v>0</v>
          </cell>
          <cell r="L120">
            <v>0</v>
          </cell>
          <cell r="M120">
            <v>0</v>
          </cell>
        </row>
        <row r="121">
          <cell r="A121" t="str">
            <v>10.04</v>
          </cell>
          <cell r="B121" t="str">
            <v>SINAPI</v>
          </cell>
          <cell r="C121" t="str">
            <v>89448</v>
          </cell>
          <cell r="D121" t="str">
            <v>TUBO, PVC, SOLDÁVEL, DN 40MM, INSTALADO EM PRUMADA DE ÁGUA - FORNECIMENTO E INSTALAÇÃO. AF_12/2014</v>
          </cell>
          <cell r="E121" t="str">
            <v>M</v>
          </cell>
          <cell r="F121">
            <v>23.78</v>
          </cell>
          <cell r="G121">
            <v>13.54</v>
          </cell>
          <cell r="H121">
            <v>321.94</v>
          </cell>
          <cell r="J121">
            <v>0</v>
          </cell>
          <cell r="K121">
            <v>0</v>
          </cell>
          <cell r="L121">
            <v>0</v>
          </cell>
          <cell r="M121">
            <v>0</v>
          </cell>
        </row>
        <row r="122">
          <cell r="A122" t="str">
            <v>10.05</v>
          </cell>
          <cell r="B122" t="str">
            <v>SINAPI</v>
          </cell>
          <cell r="C122" t="str">
            <v>89353</v>
          </cell>
          <cell r="D122" t="str">
            <v>REGISTRO DE GAVETA BRUTO, LATÃO, ROSCÁVEL, 3/4", FORNECIDO E INSTALADO EM RAMAL DE ÁGUA. AF_12/2014</v>
          </cell>
          <cell r="E122" t="str">
            <v>UN</v>
          </cell>
          <cell r="F122">
            <v>2</v>
          </cell>
          <cell r="G122">
            <v>34.15</v>
          </cell>
          <cell r="H122">
            <v>68.3</v>
          </cell>
          <cell r="J122">
            <v>0</v>
          </cell>
          <cell r="K122">
            <v>0</v>
          </cell>
          <cell r="L122">
            <v>0</v>
          </cell>
          <cell r="M122">
            <v>0</v>
          </cell>
        </row>
        <row r="123">
          <cell r="A123" t="str">
            <v>10.06</v>
          </cell>
          <cell r="B123" t="str">
            <v>SINAPI</v>
          </cell>
          <cell r="C123" t="str">
            <v>94495</v>
          </cell>
          <cell r="D123" t="str">
            <v>REGISTRO DE GAVETA BRUTO, LATÃO, ROSCÁVEL, 1, INSTALADO EM RESERVAÇÃO DE ÁGUA DE EDIFICAÇÃO QUE POSSUA RESERVATÓRIO DE FIBRA/FIBROCIMENTO FORNECIMENTO E INSTALAÇÃO. AF_06/2016</v>
          </cell>
          <cell r="E123" t="str">
            <v>UN</v>
          </cell>
          <cell r="F123">
            <v>5</v>
          </cell>
          <cell r="G123">
            <v>72.27</v>
          </cell>
          <cell r="H123">
            <v>361.37</v>
          </cell>
          <cell r="J123">
            <v>0</v>
          </cell>
          <cell r="K123">
            <v>0</v>
          </cell>
          <cell r="L123">
            <v>0</v>
          </cell>
          <cell r="M123">
            <v>0</v>
          </cell>
        </row>
        <row r="124">
          <cell r="A124" t="str">
            <v>10.07</v>
          </cell>
          <cell r="B124" t="str">
            <v>SINAPI</v>
          </cell>
          <cell r="C124" t="str">
            <v>94496</v>
          </cell>
          <cell r="D124" t="str">
            <v>REGISTRO DE GAVETA BRUTO, LATÃO, ROSCÁVEL, 1 1/4, INSTALADO EM RESERVAÇÃO DE ÁGUA DE EDIFICAÇÃO QUE POSSUA RESERVATÓRIO DE FIBRA/FIBROCIMENTO FORNECIMENTO E INSTALAÇÃO. AF_06/2016</v>
          </cell>
          <cell r="E124" t="str">
            <v>UN</v>
          </cell>
          <cell r="F124">
            <v>6</v>
          </cell>
          <cell r="G124">
            <v>87.83</v>
          </cell>
          <cell r="H124">
            <v>526.98</v>
          </cell>
          <cell r="J124">
            <v>0</v>
          </cell>
          <cell r="K124">
            <v>0</v>
          </cell>
          <cell r="L124">
            <v>0</v>
          </cell>
          <cell r="M124">
            <v>0</v>
          </cell>
        </row>
        <row r="125">
          <cell r="A125" t="str">
            <v>10.08</v>
          </cell>
          <cell r="B125" t="str">
            <v>SINAPI</v>
          </cell>
          <cell r="C125" t="str">
            <v>89349</v>
          </cell>
          <cell r="D125" t="str">
            <v>REGISTRO DE PRESSÃO BRUTO, LATÃO, ROSCÁVEL, 1/2", FORNECIDO E INSTALADO EM RAMAL DE ÁGUA. AF_12/2014</v>
          </cell>
          <cell r="E125" t="str">
            <v>UN</v>
          </cell>
          <cell r="F125">
            <v>3</v>
          </cell>
          <cell r="G125">
            <v>25.62</v>
          </cell>
          <cell r="H125">
            <v>76.86</v>
          </cell>
          <cell r="J125">
            <v>0</v>
          </cell>
          <cell r="K125">
            <v>0</v>
          </cell>
          <cell r="L125">
            <v>0</v>
          </cell>
          <cell r="M125">
            <v>0</v>
          </cell>
        </row>
        <row r="126">
          <cell r="A126" t="str">
            <v>10.09</v>
          </cell>
          <cell r="B126" t="str">
            <v>SINAPI</v>
          </cell>
          <cell r="C126" t="str">
            <v>89957</v>
          </cell>
          <cell r="D126" t="str">
            <v>PONTO DE CONSUMO TERMINAL DE ÁGUA FRIA (SUBRAMAL) COM TUBULAÇÃO DE PVC, DN 25 MM, INSTALADO EM RAMAL DE ÁGUA, INCLUSOS RASGO E CHUMBAMENTO EM ALVENARIA. AF_12/2014</v>
          </cell>
          <cell r="E126" t="str">
            <v>UN</v>
          </cell>
          <cell r="F126">
            <v>14</v>
          </cell>
          <cell r="G126">
            <v>120.5</v>
          </cell>
          <cell r="H126">
            <v>1686.96</v>
          </cell>
          <cell r="J126">
            <v>0</v>
          </cell>
          <cell r="K126">
            <v>0</v>
          </cell>
          <cell r="L126">
            <v>0</v>
          </cell>
          <cell r="M126">
            <v>0</v>
          </cell>
        </row>
        <row r="127">
          <cell r="A127" t="str">
            <v>10.10</v>
          </cell>
          <cell r="B127" t="str">
            <v>IOPES</v>
          </cell>
          <cell r="C127" t="str">
            <v>170548</v>
          </cell>
          <cell r="D127" t="str">
            <v>Reservatório de polietileno de 1500l, inclusive peça 6x16cm para apoio, exclusive flanges e torneira de bóia</v>
          </cell>
          <cell r="E127" t="str">
            <v>UN</v>
          </cell>
          <cell r="F127">
            <v>2</v>
          </cell>
          <cell r="G127">
            <v>1229.07</v>
          </cell>
          <cell r="H127">
            <v>2458.14</v>
          </cell>
          <cell r="J127">
            <v>0</v>
          </cell>
          <cell r="K127">
            <v>0</v>
          </cell>
          <cell r="L127">
            <v>0</v>
          </cell>
          <cell r="M127">
            <v>0</v>
          </cell>
        </row>
        <row r="128">
          <cell r="A128" t="str">
            <v>10.11</v>
          </cell>
          <cell r="B128" t="str">
            <v>SINAPI</v>
          </cell>
          <cell r="C128" t="str">
            <v>94796</v>
          </cell>
          <cell r="D128" t="str">
            <v>TORNEIRA DE BÓIA REAL, ROSCÁVEL, 3/4", FORNECIDA E INSTALADA EM RESERVAÇÃO DE ÁGUA. AF_06/2016</v>
          </cell>
          <cell r="E128" t="str">
            <v>UN</v>
          </cell>
          <cell r="F128">
            <v>2</v>
          </cell>
          <cell r="G128">
            <v>36.619999999999997</v>
          </cell>
          <cell r="H128">
            <v>73.23</v>
          </cell>
          <cell r="J128">
            <v>0</v>
          </cell>
          <cell r="K128">
            <v>0</v>
          </cell>
          <cell r="L128">
            <v>0</v>
          </cell>
          <cell r="M128">
            <v>0</v>
          </cell>
        </row>
        <row r="129">
          <cell r="A129" t="str">
            <v>10.12</v>
          </cell>
          <cell r="B129" t="str">
            <v>SINAPI</v>
          </cell>
          <cell r="C129" t="str">
            <v>94705</v>
          </cell>
          <cell r="D129" t="str">
            <v>ADAPTADOR COM FLANGE E ANEL DE VEDAÇÃO, PVC, SOLDÁVEL, DN 40 MM X 1 1/4 , INSTALADO EM RESERVAÇÃO DE ÁGUA DE EDIFICAÇÃO QUE POSSUA RESERVATÓRIO DE FIBRA/FIBROCIMENTO FORNECIMENTO E INSTALAÇÃO. AF_06/2016</v>
          </cell>
          <cell r="E129" t="str">
            <v>UN</v>
          </cell>
          <cell r="F129">
            <v>8</v>
          </cell>
          <cell r="G129">
            <v>37.03</v>
          </cell>
          <cell r="H129">
            <v>296.24</v>
          </cell>
          <cell r="J129">
            <v>0</v>
          </cell>
          <cell r="K129">
            <v>0</v>
          </cell>
          <cell r="L129">
            <v>0</v>
          </cell>
          <cell r="M129">
            <v>0</v>
          </cell>
        </row>
        <row r="130">
          <cell r="A130" t="str">
            <v>10.13</v>
          </cell>
          <cell r="B130" t="str">
            <v>SINAPI</v>
          </cell>
          <cell r="C130" t="str">
            <v>89711</v>
          </cell>
          <cell r="D130" t="str">
            <v>TUBO PVC, SERIE NORMAL, ESGOTO PREDIAL, DN 40 MM, FORNECIDO E INSTALADO EM RAMAL DE DESCARGA OU RAMAL DE ESGOTO SANITÁRIO. AF_12/2014</v>
          </cell>
          <cell r="E130" t="str">
            <v>M</v>
          </cell>
          <cell r="F130">
            <v>17.62</v>
          </cell>
          <cell r="G130">
            <v>17.18</v>
          </cell>
          <cell r="H130">
            <v>302.79000000000002</v>
          </cell>
          <cell r="J130">
            <v>0</v>
          </cell>
          <cell r="K130">
            <v>0</v>
          </cell>
          <cell r="L130">
            <v>0</v>
          </cell>
          <cell r="M130">
            <v>0</v>
          </cell>
        </row>
        <row r="131">
          <cell r="A131" t="str">
            <v>10.14</v>
          </cell>
          <cell r="B131" t="str">
            <v>SINAPI</v>
          </cell>
          <cell r="C131" t="str">
            <v>89712</v>
          </cell>
          <cell r="D131" t="str">
            <v>TUBO PVC, SERIE NORMAL, ESGOTO PREDIAL, DN 50 MM, FORNECIDO E INSTALADO EM RAMAL DE DESCARGA OU RAMAL DE ESGOTO SANITÁRIO. AF_12/2014</v>
          </cell>
          <cell r="E131" t="str">
            <v>M</v>
          </cell>
          <cell r="F131">
            <v>13.73</v>
          </cell>
          <cell r="G131">
            <v>25.72</v>
          </cell>
          <cell r="H131">
            <v>353.08</v>
          </cell>
          <cell r="J131">
            <v>0</v>
          </cell>
          <cell r="K131">
            <v>0</v>
          </cell>
          <cell r="L131">
            <v>0</v>
          </cell>
          <cell r="M131">
            <v>0</v>
          </cell>
        </row>
        <row r="132">
          <cell r="A132" t="str">
            <v>10.15</v>
          </cell>
          <cell r="B132" t="str">
            <v>SINAPI</v>
          </cell>
          <cell r="C132" t="str">
            <v>89713</v>
          </cell>
          <cell r="D132" t="str">
            <v>TUBO PVC, SERIE NORMAL, ESGOTO PREDIAL, DN 75 MM, FORNECIDO E INSTALADO EM RAMAL DE DESCARGA OU RAMAL DE ESGOTO SANITÁRIO. AF_12/2014</v>
          </cell>
          <cell r="E132" t="str">
            <v>M</v>
          </cell>
          <cell r="F132">
            <v>17.84</v>
          </cell>
          <cell r="G132">
            <v>38.380000000000003</v>
          </cell>
          <cell r="H132">
            <v>684.68</v>
          </cell>
          <cell r="J132">
            <v>0</v>
          </cell>
          <cell r="K132">
            <v>0</v>
          </cell>
          <cell r="L132">
            <v>0</v>
          </cell>
          <cell r="M132">
            <v>0</v>
          </cell>
        </row>
        <row r="133">
          <cell r="A133" t="str">
            <v>10.16</v>
          </cell>
          <cell r="B133" t="str">
            <v>SINAPI</v>
          </cell>
          <cell r="C133" t="str">
            <v>89714</v>
          </cell>
          <cell r="D133" t="str">
            <v>TUBO PVC, SERIE NORMAL, ESGOTO PREDIAL, DN 100 MM, FORNECIDO E INSTALADO EM RAMAL DE DESCARGA OU RAMAL DE ESGOTO SANITÁRIO. AF_12/2014</v>
          </cell>
          <cell r="E133" t="str">
            <v>M</v>
          </cell>
          <cell r="F133">
            <v>27.04</v>
          </cell>
          <cell r="G133">
            <v>49.33</v>
          </cell>
          <cell r="H133">
            <v>1333.86</v>
          </cell>
          <cell r="J133">
            <v>0</v>
          </cell>
          <cell r="K133">
            <v>0</v>
          </cell>
          <cell r="L133">
            <v>0</v>
          </cell>
          <cell r="M133">
            <v>0</v>
          </cell>
        </row>
        <row r="134">
          <cell r="A134" t="str">
            <v>10.17</v>
          </cell>
          <cell r="B134" t="str">
            <v>IOPES</v>
          </cell>
          <cell r="C134" t="str">
            <v>140904</v>
          </cell>
          <cell r="D134" t="str">
            <v>Tubo PVC rígido para esgoto no diâmetro de 150mm incluindo escavação e aterro com areia</v>
          </cell>
          <cell r="E134" t="str">
            <v>M</v>
          </cell>
          <cell r="F134">
            <v>3</v>
          </cell>
          <cell r="G134">
            <v>63.75</v>
          </cell>
          <cell r="H134">
            <v>191.26</v>
          </cell>
          <cell r="J134">
            <v>0</v>
          </cell>
          <cell r="K134">
            <v>0</v>
          </cell>
          <cell r="L134">
            <v>0</v>
          </cell>
          <cell r="M134">
            <v>0</v>
          </cell>
        </row>
        <row r="135">
          <cell r="A135" t="str">
            <v>10.18</v>
          </cell>
          <cell r="B135" t="str">
            <v>IOPES</v>
          </cell>
          <cell r="C135" t="str">
            <v>140705</v>
          </cell>
          <cell r="D135" t="str">
            <v>Ponto para esgoto primário (vaso sanitário)</v>
          </cell>
          <cell r="E135" t="str">
            <v>UN</v>
          </cell>
          <cell r="F135">
            <v>5</v>
          </cell>
          <cell r="G135">
            <v>84.9</v>
          </cell>
          <cell r="H135">
            <v>424.52</v>
          </cell>
          <cell r="J135">
            <v>0</v>
          </cell>
          <cell r="K135">
            <v>0</v>
          </cell>
          <cell r="L135">
            <v>0</v>
          </cell>
          <cell r="M135">
            <v>0</v>
          </cell>
        </row>
        <row r="136">
          <cell r="A136" t="str">
            <v>10.19</v>
          </cell>
          <cell r="B136" t="str">
            <v>IOPES</v>
          </cell>
          <cell r="C136" t="str">
            <v>140706</v>
          </cell>
          <cell r="D136" t="str">
            <v>Ponto para esgoto secundário (pia, lavatório, mictório, tanque, bidê, etc...)</v>
          </cell>
          <cell r="E136" t="str">
            <v>UN</v>
          </cell>
          <cell r="F136">
            <v>9</v>
          </cell>
          <cell r="G136">
            <v>66.430000000000007</v>
          </cell>
          <cell r="H136">
            <v>597.86</v>
          </cell>
          <cell r="J136">
            <v>0</v>
          </cell>
          <cell r="K136">
            <v>0</v>
          </cell>
          <cell r="L136">
            <v>0</v>
          </cell>
          <cell r="M136">
            <v>0</v>
          </cell>
        </row>
        <row r="137">
          <cell r="A137" t="str">
            <v>10.20</v>
          </cell>
          <cell r="B137" t="str">
            <v>IOPES</v>
          </cell>
          <cell r="C137" t="str">
            <v>140711</v>
          </cell>
          <cell r="D137" t="str">
            <v>Ponto para ralo sifonado, inclusive ralo sifonado 100 x 40 mm c/ grelha em açõ inox</v>
          </cell>
          <cell r="E137" t="str">
            <v>UN</v>
          </cell>
          <cell r="F137">
            <v>5</v>
          </cell>
          <cell r="G137">
            <v>74.23</v>
          </cell>
          <cell r="H137">
            <v>371.14</v>
          </cell>
          <cell r="J137">
            <v>0</v>
          </cell>
          <cell r="K137">
            <v>0</v>
          </cell>
          <cell r="L137">
            <v>0</v>
          </cell>
          <cell r="M137">
            <v>0</v>
          </cell>
        </row>
        <row r="138">
          <cell r="A138" t="str">
            <v>10.21</v>
          </cell>
          <cell r="B138" t="str">
            <v>SINAPI</v>
          </cell>
          <cell r="C138" t="str">
            <v>74051/001</v>
          </cell>
          <cell r="D138" t="str">
            <v>CAIXA DE GORDURA DUPLA EM CONCRETO PRE-MOLDADO DN 60MM COM TAMPA - FORNECIMENTO E INSTALACAO</v>
          </cell>
          <cell r="E138" t="str">
            <v>UN</v>
          </cell>
          <cell r="F138">
            <v>1</v>
          </cell>
          <cell r="G138">
            <v>196.54</v>
          </cell>
          <cell r="H138">
            <v>196.54</v>
          </cell>
          <cell r="J138">
            <v>0</v>
          </cell>
          <cell r="K138">
            <v>0</v>
          </cell>
          <cell r="L138">
            <v>0</v>
          </cell>
          <cell r="M138">
            <v>0</v>
          </cell>
        </row>
        <row r="139">
          <cell r="A139" t="str">
            <v>10.22</v>
          </cell>
          <cell r="B139" t="str">
            <v>SINAPI</v>
          </cell>
          <cell r="C139" t="str">
            <v>74166/001</v>
          </cell>
          <cell r="D139" t="str">
            <v>CAIXA DE INSPEÇÃO EM CONCRETO PRÉ-MOLDADO DN 60CM COM TAMPA H= 60CM - FORNECIMENTO E INSTALACAO</v>
          </cell>
          <cell r="E139" t="str">
            <v>UN</v>
          </cell>
          <cell r="F139">
            <v>1</v>
          </cell>
          <cell r="G139">
            <v>203.34</v>
          </cell>
          <cell r="H139">
            <v>203.34</v>
          </cell>
          <cell r="J139">
            <v>0</v>
          </cell>
          <cell r="K139">
            <v>0</v>
          </cell>
          <cell r="L139">
            <v>0</v>
          </cell>
          <cell r="M139">
            <v>0</v>
          </cell>
        </row>
        <row r="140">
          <cell r="A140" t="str">
            <v>10.23</v>
          </cell>
          <cell r="B140" t="str">
            <v>IOPES</v>
          </cell>
          <cell r="C140" t="str">
            <v>140108</v>
          </cell>
          <cell r="D140" t="str">
            <v>Fossa séptica de anéis pré-moldados de concreto, diâmetro 2.00 m, Hútil 2.0m completa, incluindo tampa c/visita de 60cm, concreto p/ fundo esp.10 cm, tubo de limpeza e escavação, conf. detalhe em projeto</v>
          </cell>
          <cell r="E140" t="str">
            <v>UN</v>
          </cell>
          <cell r="F140">
            <v>1</v>
          </cell>
          <cell r="G140">
            <v>3880.49</v>
          </cell>
          <cell r="H140">
            <v>3880.49</v>
          </cell>
          <cell r="J140">
            <v>0</v>
          </cell>
          <cell r="K140">
            <v>0</v>
          </cell>
          <cell r="L140">
            <v>0</v>
          </cell>
          <cell r="M140">
            <v>0</v>
          </cell>
        </row>
        <row r="141">
          <cell r="A141" t="str">
            <v>10.24</v>
          </cell>
          <cell r="B141" t="str">
            <v>IOPES</v>
          </cell>
          <cell r="C141" t="str">
            <v>140109</v>
          </cell>
          <cell r="D141" t="str">
            <v>Filtro anaeróbio de anéis pré-moldados de concreto, diâm. 2.0m, Hútil 2.0m, compl., incl. tampa c/visita 60cm, concreto p/ fundo esp. 10cm, escavação, brita 4 e tubulação de saída esgoto 150mm, conf. proj.</v>
          </cell>
          <cell r="E141" t="str">
            <v>UN</v>
          </cell>
          <cell r="F141">
            <v>1</v>
          </cell>
          <cell r="G141">
            <v>4048.31</v>
          </cell>
          <cell r="H141">
            <v>4048.31</v>
          </cell>
          <cell r="J141">
            <v>0</v>
          </cell>
          <cell r="K141">
            <v>0</v>
          </cell>
          <cell r="L141">
            <v>0</v>
          </cell>
          <cell r="M141">
            <v>0</v>
          </cell>
        </row>
        <row r="142">
          <cell r="A142" t="str">
            <v>10.25</v>
          </cell>
          <cell r="B142" t="str">
            <v>SINAPI</v>
          </cell>
          <cell r="C142" t="str">
            <v>89578</v>
          </cell>
          <cell r="D142" t="str">
            <v>TUBO PVC, SÉRIE R, ÁGUA PLUVIAL, DN 100 MM, FORNECIDO E INSTALADO EM CONDUTORES VERTICAIS DE ÁGUAS PLUVIAIS. AF_12/2014</v>
          </cell>
          <cell r="E142" t="str">
            <v>M</v>
          </cell>
          <cell r="F142">
            <v>29.7</v>
          </cell>
          <cell r="G142">
            <v>31.26</v>
          </cell>
          <cell r="H142">
            <v>928.35</v>
          </cell>
          <cell r="J142">
            <v>0</v>
          </cell>
          <cell r="K142">
            <v>0</v>
          </cell>
          <cell r="L142">
            <v>0</v>
          </cell>
          <cell r="M142">
            <v>0</v>
          </cell>
        </row>
        <row r="143">
          <cell r="A143" t="str">
            <v>10.26</v>
          </cell>
          <cell r="B143" t="str">
            <v>IOPES</v>
          </cell>
          <cell r="C143" t="str">
            <v>140904</v>
          </cell>
          <cell r="D143" t="str">
            <v>Tubo PVC rígido para esgoto no diâmetro de 150mm incluindo escavação e aterro com areia</v>
          </cell>
          <cell r="E143" t="str">
            <v>M</v>
          </cell>
          <cell r="F143">
            <v>33.159999999999997</v>
          </cell>
          <cell r="G143">
            <v>63.75</v>
          </cell>
          <cell r="H143">
            <v>2114.1</v>
          </cell>
          <cell r="J143">
            <v>0</v>
          </cell>
          <cell r="K143">
            <v>0</v>
          </cell>
          <cell r="L143">
            <v>0</v>
          </cell>
          <cell r="M143">
            <v>0</v>
          </cell>
        </row>
        <row r="144">
          <cell r="A144" t="str">
            <v>010</v>
          </cell>
          <cell r="B144">
            <v>0</v>
          </cell>
          <cell r="C144">
            <v>0</v>
          </cell>
          <cell r="D144" t="str">
            <v>SUB-TOTAL 10</v>
          </cell>
          <cell r="E144">
            <v>0</v>
          </cell>
          <cell r="F144">
            <v>0</v>
          </cell>
          <cell r="G144">
            <v>0</v>
          </cell>
          <cell r="H144">
            <v>23563.4</v>
          </cell>
          <cell r="J144">
            <v>0</v>
          </cell>
          <cell r="K144">
            <v>0</v>
          </cell>
          <cell r="L144">
            <v>0</v>
          </cell>
          <cell r="M144">
            <v>0</v>
          </cell>
        </row>
        <row r="145">
          <cell r="A145">
            <v>11</v>
          </cell>
          <cell r="B145">
            <v>0</v>
          </cell>
          <cell r="C145">
            <v>0</v>
          </cell>
          <cell r="D145" t="str">
            <v>APARELHOS HIDROSSANITÁRIOS</v>
          </cell>
          <cell r="E145">
            <v>0</v>
          </cell>
          <cell r="F145">
            <v>0</v>
          </cell>
          <cell r="G145">
            <v>0</v>
          </cell>
          <cell r="H145">
            <v>0</v>
          </cell>
          <cell r="J145">
            <v>0</v>
          </cell>
          <cell r="K145">
            <v>0</v>
          </cell>
          <cell r="L145">
            <v>0</v>
          </cell>
          <cell r="M145">
            <v>0</v>
          </cell>
        </row>
        <row r="146">
          <cell r="A146" t="str">
            <v>11.01</v>
          </cell>
          <cell r="B146" t="str">
            <v>IOPES</v>
          </cell>
          <cell r="C146" t="str">
            <v>170538</v>
          </cell>
          <cell r="D146" t="str">
            <v>Chuveiro frio de PVC, marcas de referência Atlas, Cipla ou Akros</v>
          </cell>
          <cell r="E146" t="str">
            <v>UN</v>
          </cell>
          <cell r="F146">
            <v>3</v>
          </cell>
          <cell r="G146">
            <v>18.07</v>
          </cell>
          <cell r="H146">
            <v>54.2</v>
          </cell>
          <cell r="J146">
            <v>0</v>
          </cell>
          <cell r="K146">
            <v>0</v>
          </cell>
          <cell r="L146">
            <v>0</v>
          </cell>
          <cell r="M146">
            <v>0</v>
          </cell>
        </row>
        <row r="147">
          <cell r="A147" t="str">
            <v>11.02</v>
          </cell>
          <cell r="B147" t="str">
            <v>SINAPI</v>
          </cell>
          <cell r="C147" t="str">
            <v>74234/001</v>
          </cell>
          <cell r="D147" t="str">
            <v>MICTORIO SIFONADO DE LOUCA BRANCA COM PERTENCES, COM REGISTRO DE PRESSAO 1/2" COM CANOPLA CROMADA ACABAMENTO SIMPLES E CONJUNTO PARA FIXACAO - FORNECIMENTO E INSTALACAO</v>
          </cell>
          <cell r="E147" t="str">
            <v>UN</v>
          </cell>
          <cell r="F147">
            <v>3</v>
          </cell>
          <cell r="G147">
            <v>524.05999999999995</v>
          </cell>
          <cell r="H147">
            <v>1572.18</v>
          </cell>
          <cell r="J147">
            <v>0</v>
          </cell>
          <cell r="K147">
            <v>0</v>
          </cell>
          <cell r="L147">
            <v>0</v>
          </cell>
          <cell r="M147">
            <v>0</v>
          </cell>
        </row>
        <row r="148">
          <cell r="A148" t="str">
            <v>11.03</v>
          </cell>
          <cell r="B148" t="str">
            <v>SINAPI</v>
          </cell>
          <cell r="C148" t="str">
            <v>93396</v>
          </cell>
          <cell r="D148" t="str">
            <v>BANCADA GRANITO CINZA POLIDO 0,50 X 0,60M, INCL. CUBA DE EMBUTIR OVAL LOUÇA BRANCA 35 X 50CM, VÁLVULA METAL CROMADO, SIFÃO FLEXÍVEL PVC, ENGATE 30CM FLEXÍVEL PLÁSTICO E TORNEIRA CROMADA DE MESA, PADRÃO POPULAR - FORNEC. E INSTALAÇÃO. AF_12/2013</v>
          </cell>
          <cell r="E148" t="str">
            <v>UN</v>
          </cell>
          <cell r="F148">
            <v>5</v>
          </cell>
          <cell r="G148">
            <v>401.3</v>
          </cell>
          <cell r="H148">
            <v>2006.52</v>
          </cell>
          <cell r="J148">
            <v>0</v>
          </cell>
          <cell r="K148">
            <v>0</v>
          </cell>
          <cell r="L148">
            <v>0</v>
          </cell>
          <cell r="M148">
            <v>0</v>
          </cell>
        </row>
        <row r="149">
          <cell r="A149" t="str">
            <v>11.04</v>
          </cell>
          <cell r="B149" t="str">
            <v>SINAPI</v>
          </cell>
          <cell r="C149" t="str">
            <v>86909</v>
          </cell>
          <cell r="D149" t="str">
            <v>TORNEIRA CROMADA TUBO MÓVEL, DE MESA, 1/2" OU 3/4", PARA PIA DE COZINHA, PADRÃO ALTO - FORNECIMENTO E INSTALAÇÃO. AF_12/2013</v>
          </cell>
          <cell r="E149" t="str">
            <v>UN</v>
          </cell>
          <cell r="F149">
            <v>1</v>
          </cell>
          <cell r="G149">
            <v>78.06</v>
          </cell>
          <cell r="H149">
            <v>78.06</v>
          </cell>
          <cell r="J149">
            <v>0</v>
          </cell>
          <cell r="K149">
            <v>0</v>
          </cell>
          <cell r="L149">
            <v>0</v>
          </cell>
          <cell r="M149">
            <v>0</v>
          </cell>
        </row>
        <row r="150">
          <cell r="A150" t="str">
            <v>11.05</v>
          </cell>
          <cell r="B150" t="str">
            <v>SINAPI</v>
          </cell>
          <cell r="C150" t="str">
            <v>86935</v>
          </cell>
          <cell r="D150" t="str">
            <v>CUBA DE EMBUTIR DE AÇO INOXIDÁVEL MÉDIA, INCLUSO VÁLVULA TIPO AMERICANA EM METAL CROMADO E SIFÃO FLEXÍVEL EM PVC - FORNECIMENTO E INSTALAÇÃO. AF_12/2013</v>
          </cell>
          <cell r="E150" t="str">
            <v>UN</v>
          </cell>
          <cell r="F150">
            <v>1</v>
          </cell>
          <cell r="G150">
            <v>236.28</v>
          </cell>
          <cell r="H150">
            <v>236.28</v>
          </cell>
          <cell r="J150">
            <v>0</v>
          </cell>
          <cell r="K150">
            <v>0</v>
          </cell>
          <cell r="L150">
            <v>0</v>
          </cell>
          <cell r="M150">
            <v>0</v>
          </cell>
        </row>
        <row r="151">
          <cell r="A151" t="str">
            <v>11.06</v>
          </cell>
          <cell r="B151" t="str">
            <v>SINAPI</v>
          </cell>
          <cell r="C151" t="str">
            <v>86916</v>
          </cell>
          <cell r="D151" t="str">
            <v>TORNEIRA PLÁSTICA 3/4" PARA TANQUE - FORNECIMENTO E INSTALAÇÃO. AF_12/2013</v>
          </cell>
          <cell r="E151" t="str">
            <v>UN</v>
          </cell>
          <cell r="F151">
            <v>1</v>
          </cell>
          <cell r="G151">
            <v>33.69</v>
          </cell>
          <cell r="H151">
            <v>33.69</v>
          </cell>
          <cell r="J151">
            <v>0</v>
          </cell>
          <cell r="K151">
            <v>0</v>
          </cell>
          <cell r="L151">
            <v>0</v>
          </cell>
          <cell r="M151">
            <v>0</v>
          </cell>
        </row>
        <row r="152">
          <cell r="A152" t="str">
            <v>11.07</v>
          </cell>
          <cell r="B152" t="str">
            <v>SINAPI</v>
          </cell>
          <cell r="C152" t="str">
            <v>86931</v>
          </cell>
          <cell r="D152" t="str">
            <v>VASO SANITÁRIO SIFONADO COM CAIXA ACOPLADA LOUÇA BRANCA, INCLUSO ENGATE FLEXÍVEL EM PLÁSTICO BRANCO, 1/2 X 40CM - FORNECIMENTO E INSTALAÇÃO. AF_12/2013</v>
          </cell>
          <cell r="E152" t="str">
            <v>UN</v>
          </cell>
          <cell r="F152">
            <v>3</v>
          </cell>
          <cell r="G152">
            <v>407.05</v>
          </cell>
          <cell r="H152">
            <v>1221.1600000000001</v>
          </cell>
          <cell r="J152">
            <v>0</v>
          </cell>
          <cell r="K152">
            <v>0</v>
          </cell>
          <cell r="L152">
            <v>0</v>
          </cell>
          <cell r="M152">
            <v>0</v>
          </cell>
        </row>
        <row r="153">
          <cell r="A153" t="str">
            <v>11.08</v>
          </cell>
          <cell r="B153" t="str">
            <v>SINAPI</v>
          </cell>
          <cell r="C153" t="str">
            <v>95471</v>
          </cell>
          <cell r="D153" t="str">
            <v>VASO SANITARIO SIFONADO CONVENCIONAL PARA PCD SEM FURO FRONTAL COM LOUÇA BRANCA SEM ASSENTO - FORNECIMENTO E INSTALAÇÃO. AF_10/2016</v>
          </cell>
          <cell r="E153" t="str">
            <v>UN</v>
          </cell>
          <cell r="F153">
            <v>2</v>
          </cell>
          <cell r="G153">
            <v>687.65</v>
          </cell>
          <cell r="H153">
            <v>1375.31</v>
          </cell>
          <cell r="J153">
            <v>0</v>
          </cell>
          <cell r="K153">
            <v>0</v>
          </cell>
          <cell r="L153">
            <v>0</v>
          </cell>
          <cell r="M153">
            <v>0</v>
          </cell>
        </row>
        <row r="154">
          <cell r="A154" t="str">
            <v>011</v>
          </cell>
          <cell r="B154">
            <v>0</v>
          </cell>
          <cell r="C154">
            <v>0</v>
          </cell>
          <cell r="D154" t="str">
            <v>SUB-TOTAL 11</v>
          </cell>
          <cell r="E154">
            <v>0</v>
          </cell>
          <cell r="F154">
            <v>0</v>
          </cell>
          <cell r="G154">
            <v>0</v>
          </cell>
          <cell r="H154">
            <v>6577.4</v>
          </cell>
          <cell r="J154">
            <v>0</v>
          </cell>
          <cell r="K154">
            <v>0</v>
          </cell>
          <cell r="L154">
            <v>0</v>
          </cell>
          <cell r="M154">
            <v>0</v>
          </cell>
        </row>
        <row r="155">
          <cell r="A155">
            <v>12</v>
          </cell>
          <cell r="B155">
            <v>0</v>
          </cell>
          <cell r="C155">
            <v>0</v>
          </cell>
          <cell r="D155" t="str">
            <v>BANCADAS/DIVISÓRIAS/SOLEIRA/PEITORIL</v>
          </cell>
          <cell r="E155">
            <v>0</v>
          </cell>
          <cell r="F155">
            <v>0</v>
          </cell>
          <cell r="G155">
            <v>0</v>
          </cell>
          <cell r="H155">
            <v>0</v>
          </cell>
          <cell r="J155">
            <v>0</v>
          </cell>
          <cell r="K155">
            <v>0</v>
          </cell>
          <cell r="L155">
            <v>0</v>
          </cell>
          <cell r="M155">
            <v>0</v>
          </cell>
        </row>
        <row r="156">
          <cell r="A156" t="str">
            <v>12.01</v>
          </cell>
          <cell r="B156" t="str">
            <v>SINAPI</v>
          </cell>
          <cell r="C156" t="str">
            <v>73774/001</v>
          </cell>
          <cell r="D156" t="str">
            <v>DIVISORIA EM MARMORITE ESPESSURA 35MM, CHUMBAMENTO NO PISO E PAREDE COM ARGAMASSA DE CIMENTO E AREIA, POLIMENTO MANUAL, EXCLUSIVE FERRAGENS</v>
          </cell>
          <cell r="E156" t="str">
            <v>M2</v>
          </cell>
          <cell r="F156">
            <v>13.08</v>
          </cell>
          <cell r="G156">
            <v>297.60000000000002</v>
          </cell>
          <cell r="H156">
            <v>3892.64</v>
          </cell>
          <cell r="J156">
            <v>0</v>
          </cell>
          <cell r="K156">
            <v>0</v>
          </cell>
          <cell r="L156">
            <v>0</v>
          </cell>
          <cell r="M156">
            <v>0</v>
          </cell>
        </row>
        <row r="157">
          <cell r="A157" t="str">
            <v>12.02</v>
          </cell>
          <cell r="B157" t="str">
            <v>SINAPI</v>
          </cell>
          <cell r="C157" t="str">
            <v>86889</v>
          </cell>
          <cell r="D157" t="str">
            <v>BANCADA DE GRANITO CINZA POLIDO PARA PIA DE COZINHA 1,50 X 0,60 M - FORNECIMENTO E INSTALAÇÃO. AF_12/2013</v>
          </cell>
          <cell r="E157" t="str">
            <v>UN</v>
          </cell>
          <cell r="F157">
            <v>1</v>
          </cell>
          <cell r="G157">
            <v>349.14</v>
          </cell>
          <cell r="H157">
            <v>349.14</v>
          </cell>
          <cell r="J157">
            <v>0</v>
          </cell>
          <cell r="K157">
            <v>0</v>
          </cell>
          <cell r="L157">
            <v>0</v>
          </cell>
          <cell r="M157">
            <v>0</v>
          </cell>
        </row>
        <row r="158">
          <cell r="A158" t="str">
            <v>12.03</v>
          </cell>
          <cell r="B158" t="str">
            <v>IOPES</v>
          </cell>
          <cell r="C158" t="str">
            <v>170220</v>
          </cell>
          <cell r="D158" t="str">
            <v>Bancada de granito com espessura de 2 cm</v>
          </cell>
          <cell r="E158" t="str">
            <v>M2</v>
          </cell>
          <cell r="F158">
            <v>2.4</v>
          </cell>
          <cell r="G158">
            <v>349.25</v>
          </cell>
          <cell r="H158">
            <v>838.21</v>
          </cell>
          <cell r="J158">
            <v>0</v>
          </cell>
          <cell r="K158">
            <v>0</v>
          </cell>
          <cell r="L158">
            <v>0</v>
          </cell>
          <cell r="M158">
            <v>0</v>
          </cell>
        </row>
        <row r="159">
          <cell r="A159" t="str">
            <v>12.04</v>
          </cell>
          <cell r="B159" t="str">
            <v>SINAPI</v>
          </cell>
          <cell r="C159" t="str">
            <v>74111/001</v>
          </cell>
          <cell r="D159" t="str">
            <v>SOLEIRA / TABEIRA EM MARMORE BRANCO COMUM, POLIDO, LARGURA 5 CM, ESPESSURA 2 CM, ASSENTADA COM ARGAMASSA COLANTE</v>
          </cell>
          <cell r="E159" t="str">
            <v xml:space="preserve">M </v>
          </cell>
          <cell r="F159">
            <v>4.5</v>
          </cell>
          <cell r="G159">
            <v>24.08</v>
          </cell>
          <cell r="H159">
            <v>108.34</v>
          </cell>
          <cell r="J159">
            <v>0</v>
          </cell>
          <cell r="K159">
            <v>0</v>
          </cell>
          <cell r="L159">
            <v>0</v>
          </cell>
          <cell r="M159">
            <v>0</v>
          </cell>
        </row>
        <row r="160">
          <cell r="A160" t="str">
            <v>12.05</v>
          </cell>
          <cell r="B160" t="str">
            <v>SINAPI</v>
          </cell>
          <cell r="C160" t="str">
            <v>84088</v>
          </cell>
          <cell r="D160" t="str">
            <v>PEITORIL EM MARMORE BRANCO, LARGURA DE 15CM, ASSENTADO COM ARGAMASSA TRACO 1:4 (CIMENTO E AREIA MEDIA), PREPARO MANUAL DA ARGAMASSA</v>
          </cell>
          <cell r="E160" t="str">
            <v>M</v>
          </cell>
          <cell r="F160">
            <v>4.5999999999999996</v>
          </cell>
          <cell r="G160">
            <v>65.709999999999994</v>
          </cell>
          <cell r="H160">
            <v>302.27</v>
          </cell>
          <cell r="J160">
            <v>0</v>
          </cell>
          <cell r="K160">
            <v>0</v>
          </cell>
          <cell r="L160">
            <v>0</v>
          </cell>
          <cell r="M160">
            <v>0</v>
          </cell>
        </row>
        <row r="161">
          <cell r="A161" t="str">
            <v>012</v>
          </cell>
          <cell r="B161">
            <v>0</v>
          </cell>
          <cell r="C161">
            <v>0</v>
          </cell>
          <cell r="D161" t="str">
            <v>SUB-TOTAL 12</v>
          </cell>
          <cell r="E161">
            <v>0</v>
          </cell>
          <cell r="F161">
            <v>0</v>
          </cell>
          <cell r="G161">
            <v>0</v>
          </cell>
          <cell r="H161">
            <v>5490.6</v>
          </cell>
          <cell r="J161">
            <v>0</v>
          </cell>
          <cell r="K161">
            <v>0</v>
          </cell>
          <cell r="L161">
            <v>0</v>
          </cell>
          <cell r="M161">
            <v>0</v>
          </cell>
        </row>
        <row r="162">
          <cell r="A162">
            <v>13</v>
          </cell>
          <cell r="B162">
            <v>0</v>
          </cell>
          <cell r="C162">
            <v>0</v>
          </cell>
          <cell r="D162" t="str">
            <v>ESQUADRIAS</v>
          </cell>
          <cell r="E162">
            <v>0</v>
          </cell>
          <cell r="F162">
            <v>0</v>
          </cell>
          <cell r="G162">
            <v>0</v>
          </cell>
          <cell r="H162">
            <v>0</v>
          </cell>
          <cell r="I162">
            <v>0</v>
          </cell>
          <cell r="J162">
            <v>0</v>
          </cell>
          <cell r="K162">
            <v>0</v>
          </cell>
          <cell r="L162">
            <v>0</v>
          </cell>
          <cell r="M162">
            <v>0</v>
          </cell>
        </row>
        <row r="163">
          <cell r="A163" t="str">
            <v>13.01</v>
          </cell>
          <cell r="B163" t="str">
            <v>SINAPI</v>
          </cell>
          <cell r="C163" t="str">
            <v>90842</v>
          </cell>
          <cell r="D163" t="str">
            <v>KIT DE PORTA DE MADEIRA PARA PINTURA, SEMI-OCA (LEVE OU MÉDIA), PADRÃO MÉDIO, 70X210CM, ESPESSURA DE 3,5CM, ITENS INCLUSOS: DOBRADIÇAS, MONTAGEM E INSTALAÇÃO DO BATENTE, FECHADURA COM EXECUÇÃO DO FURO - FORNECIMENTO E INSTALAÇÃO. AF_08/2015</v>
          </cell>
          <cell r="E163" t="str">
            <v>UN</v>
          </cell>
          <cell r="F163">
            <v>3</v>
          </cell>
          <cell r="G163">
            <v>710.15</v>
          </cell>
          <cell r="H163">
            <v>2130.4499999999998</v>
          </cell>
          <cell r="J163">
            <v>0</v>
          </cell>
          <cell r="K163">
            <v>0</v>
          </cell>
          <cell r="L163">
            <v>0</v>
          </cell>
          <cell r="M163">
            <v>0</v>
          </cell>
        </row>
        <row r="164">
          <cell r="A164" t="str">
            <v>13.02</v>
          </cell>
          <cell r="B164" t="str">
            <v>SINAPI</v>
          </cell>
          <cell r="C164" t="str">
            <v>90843</v>
          </cell>
          <cell r="D164" t="str">
            <v>KIT DE PORTA DE MADEIRA PARA PINTURA, SEMI-OCA (LEVE OU MÉDIA), PADRÃO MÉDIO, 80X210CM, ESPESSURA DE 3,5CM, ITENS INCLUSOS: DOBRADIÇAS, MONTAGEM E INSTALAÇÃO DO BATENTE, FECHADURA COM EXECUÇÃO DO FURO - FORNECIMENTO E INSTALAÇÃO. AF_08/2015</v>
          </cell>
          <cell r="E164" t="str">
            <v>UN</v>
          </cell>
          <cell r="F164">
            <v>3</v>
          </cell>
          <cell r="G164">
            <v>739.28</v>
          </cell>
          <cell r="H164">
            <v>2217.84</v>
          </cell>
          <cell r="J164">
            <v>0</v>
          </cell>
          <cell r="K164">
            <v>0</v>
          </cell>
          <cell r="L164">
            <v>0</v>
          </cell>
          <cell r="M164">
            <v>0</v>
          </cell>
        </row>
        <row r="165">
          <cell r="A165" t="str">
            <v>13.03</v>
          </cell>
          <cell r="B165" t="str">
            <v>SINAPI</v>
          </cell>
          <cell r="C165" t="str">
            <v>74136/003</v>
          </cell>
          <cell r="D165" t="str">
            <v>PORTA DE ACO CHAPA 24, DE ENROLAR, RAIADA, LARGA COM ACABAMENTO GALVANIZADO NATURAL</v>
          </cell>
          <cell r="E165" t="str">
            <v>M2</v>
          </cell>
          <cell r="F165">
            <v>3.75</v>
          </cell>
          <cell r="G165">
            <v>252.39</v>
          </cell>
          <cell r="H165">
            <v>946.48</v>
          </cell>
          <cell r="J165">
            <v>0</v>
          </cell>
          <cell r="K165">
            <v>0</v>
          </cell>
          <cell r="L165">
            <v>0</v>
          </cell>
          <cell r="M165">
            <v>0</v>
          </cell>
        </row>
        <row r="166">
          <cell r="A166" t="str">
            <v>13.04</v>
          </cell>
          <cell r="B166" t="str">
            <v>SINAPI</v>
          </cell>
          <cell r="C166" t="str">
            <v>91341</v>
          </cell>
          <cell r="D166" t="str">
            <v>PORTA EM ALUMÍNIO DE ABRIR TIPO VENEZIANA COM GUARNIÇÃO, FIXAÇÃO COM PARAFUSOS - FORNECIMENTO E INSTALAÇÃO. AF_08/2015</v>
          </cell>
          <cell r="E166" t="str">
            <v>M2</v>
          </cell>
          <cell r="F166">
            <v>7.48</v>
          </cell>
          <cell r="G166">
            <v>716.97</v>
          </cell>
          <cell r="H166">
            <v>5362.91</v>
          </cell>
          <cell r="J166">
            <v>0</v>
          </cell>
          <cell r="K166">
            <v>0</v>
          </cell>
          <cell r="L166">
            <v>0</v>
          </cell>
          <cell r="M166">
            <v>0</v>
          </cell>
        </row>
        <row r="167">
          <cell r="A167" t="str">
            <v>13.05</v>
          </cell>
          <cell r="B167" t="str">
            <v>SINAPI</v>
          </cell>
          <cell r="C167" t="str">
            <v>94560</v>
          </cell>
          <cell r="D167" t="str">
            <v>JANELA DE AÇO DE CORRER, 2 FOLHAS, FIXAÇÃO COM ARGAMASSA, COM VIDROS, PADRONIZADA. AF_07/2016</v>
          </cell>
          <cell r="E167" t="str">
            <v>M2</v>
          </cell>
          <cell r="F167">
            <v>1.44</v>
          </cell>
          <cell r="G167">
            <v>453.08</v>
          </cell>
          <cell r="H167">
            <v>652.42999999999995</v>
          </cell>
          <cell r="J167">
            <v>0</v>
          </cell>
          <cell r="K167">
            <v>0</v>
          </cell>
          <cell r="L167">
            <v>0</v>
          </cell>
          <cell r="M167">
            <v>0</v>
          </cell>
        </row>
        <row r="168">
          <cell r="A168" t="str">
            <v>13.06</v>
          </cell>
          <cell r="B168" t="str">
            <v>SINAPI</v>
          </cell>
          <cell r="C168" t="str">
            <v>85010</v>
          </cell>
          <cell r="D168" t="str">
            <v>CAIXILHO FIXO, DE ALUMINIO, PARA VIDRO</v>
          </cell>
          <cell r="E168" t="str">
            <v>M2</v>
          </cell>
          <cell r="F168">
            <v>4.08</v>
          </cell>
          <cell r="G168">
            <v>540.26</v>
          </cell>
          <cell r="H168">
            <v>2204.27</v>
          </cell>
          <cell r="J168">
            <v>0</v>
          </cell>
          <cell r="K168">
            <v>0</v>
          </cell>
          <cell r="L168">
            <v>0</v>
          </cell>
          <cell r="M168">
            <v>0</v>
          </cell>
        </row>
        <row r="169">
          <cell r="A169" t="str">
            <v>13.07</v>
          </cell>
          <cell r="B169" t="str">
            <v>SINAPI</v>
          </cell>
          <cell r="C169" t="str">
            <v>84957</v>
          </cell>
          <cell r="D169" t="str">
            <v>VIDRO LISO COMUM TRANSPARENTE, ESPESSURA 5MM</v>
          </cell>
          <cell r="E169" t="str">
            <v>M2</v>
          </cell>
          <cell r="F169">
            <v>4.08</v>
          </cell>
          <cell r="G169">
            <v>190.43</v>
          </cell>
          <cell r="H169">
            <v>776.94</v>
          </cell>
          <cell r="J169">
            <v>0</v>
          </cell>
          <cell r="K169">
            <v>0</v>
          </cell>
          <cell r="L169">
            <v>0</v>
          </cell>
          <cell r="M169">
            <v>0</v>
          </cell>
        </row>
        <row r="170">
          <cell r="A170" t="str">
            <v>13.08</v>
          </cell>
          <cell r="B170" t="str">
            <v>SINAPI</v>
          </cell>
          <cell r="C170" t="str">
            <v>73932/001</v>
          </cell>
          <cell r="D170" t="str">
            <v>GRADE DE FERRO EM BARRA CHATA 3/16"</v>
          </cell>
          <cell r="E170" t="str">
            <v>M2</v>
          </cell>
          <cell r="F170">
            <v>5.52</v>
          </cell>
          <cell r="G170">
            <v>305.10000000000002</v>
          </cell>
          <cell r="H170">
            <v>1684.16</v>
          </cell>
          <cell r="J170">
            <v>0</v>
          </cell>
          <cell r="K170">
            <v>0</v>
          </cell>
          <cell r="L170">
            <v>0</v>
          </cell>
          <cell r="M170">
            <v>0</v>
          </cell>
        </row>
        <row r="171">
          <cell r="A171" t="str">
            <v>013</v>
          </cell>
          <cell r="B171">
            <v>0</v>
          </cell>
          <cell r="C171">
            <v>0</v>
          </cell>
          <cell r="D171" t="str">
            <v>SUB-TOTAL 13</v>
          </cell>
          <cell r="E171">
            <v>0</v>
          </cell>
          <cell r="F171">
            <v>0</v>
          </cell>
          <cell r="G171">
            <v>0</v>
          </cell>
          <cell r="H171">
            <v>15975.480000000001</v>
          </cell>
          <cell r="J171">
            <v>0</v>
          </cell>
          <cell r="K171">
            <v>0</v>
          </cell>
          <cell r="L171">
            <v>0</v>
          </cell>
          <cell r="M171">
            <v>0</v>
          </cell>
        </row>
        <row r="172">
          <cell r="A172">
            <v>14</v>
          </cell>
          <cell r="B172">
            <v>0</v>
          </cell>
          <cell r="C172">
            <v>0</v>
          </cell>
          <cell r="D172" t="str">
            <v>PINTURA</v>
          </cell>
          <cell r="E172">
            <v>0</v>
          </cell>
          <cell r="F172">
            <v>0</v>
          </cell>
          <cell r="G172">
            <v>0</v>
          </cell>
          <cell r="H172">
            <v>0</v>
          </cell>
          <cell r="I172">
            <v>0</v>
          </cell>
          <cell r="J172">
            <v>0</v>
          </cell>
          <cell r="K172">
            <v>0</v>
          </cell>
          <cell r="L172">
            <v>0</v>
          </cell>
          <cell r="M172">
            <v>0</v>
          </cell>
        </row>
        <row r="173">
          <cell r="A173" t="str">
            <v>14.01</v>
          </cell>
          <cell r="B173" t="str">
            <v>SINAPI</v>
          </cell>
          <cell r="C173" t="str">
            <v>88483</v>
          </cell>
          <cell r="D173" t="str">
            <v>APLICAÇÃO DE FUNDO SELADOR LÁTEX PVA EM PAREDES, UMA DEMÃO. AF_06/2014</v>
          </cell>
          <cell r="E173" t="str">
            <v>M2</v>
          </cell>
          <cell r="F173">
            <v>269.06</v>
          </cell>
          <cell r="G173">
            <v>3.21</v>
          </cell>
          <cell r="H173">
            <v>863.25</v>
          </cell>
          <cell r="J173">
            <v>0</v>
          </cell>
          <cell r="K173">
            <v>0</v>
          </cell>
          <cell r="L173">
            <v>0</v>
          </cell>
          <cell r="M173">
            <v>0</v>
          </cell>
        </row>
        <row r="174">
          <cell r="A174" t="str">
            <v>14.02</v>
          </cell>
          <cell r="B174" t="str">
            <v>SINAPI</v>
          </cell>
          <cell r="C174" t="str">
            <v>88487</v>
          </cell>
          <cell r="D174" t="str">
            <v>APLICAÇÃO MANUAL DE PINTURA COM TINTA LÁTEX PVA EM PAREDES, DUAS DEMÃOS. AF_06/2014</v>
          </cell>
          <cell r="E174" t="str">
            <v>M2</v>
          </cell>
          <cell r="F174">
            <v>269.06</v>
          </cell>
          <cell r="G174">
            <v>9.5</v>
          </cell>
          <cell r="H174">
            <v>2557.0500000000002</v>
          </cell>
          <cell r="J174">
            <v>0</v>
          </cell>
          <cell r="K174">
            <v>0</v>
          </cell>
          <cell r="L174">
            <v>0</v>
          </cell>
          <cell r="M174">
            <v>0</v>
          </cell>
        </row>
        <row r="175">
          <cell r="A175" t="str">
            <v>14.03</v>
          </cell>
          <cell r="B175" t="str">
            <v>SINAPI</v>
          </cell>
          <cell r="C175" t="str">
            <v>88485</v>
          </cell>
          <cell r="D175" t="str">
            <v>APLICAÇÃO DE FUNDO SELADOR ACRÍLICO EM PAREDES, UMA DEMÃO. AF_06/2014</v>
          </cell>
          <cell r="E175" t="str">
            <v>M2</v>
          </cell>
          <cell r="F175">
            <v>300.36</v>
          </cell>
          <cell r="G175">
            <v>2.39</v>
          </cell>
          <cell r="H175">
            <v>719.1</v>
          </cell>
          <cell r="J175">
            <v>0</v>
          </cell>
          <cell r="K175">
            <v>0</v>
          </cell>
          <cell r="L175">
            <v>0</v>
          </cell>
          <cell r="M175">
            <v>0</v>
          </cell>
        </row>
        <row r="176">
          <cell r="A176" t="str">
            <v>14.04</v>
          </cell>
          <cell r="B176" t="str">
            <v>SINAPI</v>
          </cell>
          <cell r="C176" t="str">
            <v>88489</v>
          </cell>
          <cell r="D176" t="str">
            <v>APLICAÇÃO MANUAL DE PINTURA COM TINTA LÁTEX ACRÍLICA EM PAREDES, DUAS DEMÃOS. AF_06/2014</v>
          </cell>
          <cell r="E176" t="str">
            <v>M2</v>
          </cell>
          <cell r="F176">
            <v>300.36</v>
          </cell>
          <cell r="G176">
            <v>12.08</v>
          </cell>
          <cell r="H176">
            <v>3628.37</v>
          </cell>
          <cell r="J176">
            <v>0</v>
          </cell>
          <cell r="K176">
            <v>0</v>
          </cell>
          <cell r="L176">
            <v>0</v>
          </cell>
          <cell r="M176">
            <v>0</v>
          </cell>
        </row>
        <row r="177">
          <cell r="A177" t="str">
            <v>14.05</v>
          </cell>
          <cell r="B177" t="str">
            <v>SINAPI</v>
          </cell>
          <cell r="C177" t="str">
            <v>6082</v>
          </cell>
          <cell r="D177" t="str">
            <v>PINTURA EM VERNIZ SINTETICO BRILHANTE EM MADEIRA, TRES DEMAOS</v>
          </cell>
          <cell r="E177" t="str">
            <v>M2</v>
          </cell>
          <cell r="F177">
            <v>18.899999999999999</v>
          </cell>
          <cell r="G177">
            <v>17.440000000000001</v>
          </cell>
          <cell r="H177">
            <v>329.61</v>
          </cell>
          <cell r="J177">
            <v>0</v>
          </cell>
          <cell r="K177">
            <v>0</v>
          </cell>
          <cell r="L177">
            <v>0</v>
          </cell>
          <cell r="M177">
            <v>0</v>
          </cell>
        </row>
        <row r="178">
          <cell r="A178" t="str">
            <v>014</v>
          </cell>
          <cell r="B178">
            <v>0</v>
          </cell>
          <cell r="C178">
            <v>0</v>
          </cell>
          <cell r="D178" t="str">
            <v>SUB-TOTAL 14</v>
          </cell>
          <cell r="E178">
            <v>0</v>
          </cell>
          <cell r="F178">
            <v>0</v>
          </cell>
          <cell r="G178">
            <v>0</v>
          </cell>
          <cell r="H178">
            <v>8097.38</v>
          </cell>
          <cell r="J178">
            <v>0</v>
          </cell>
          <cell r="K178">
            <v>0</v>
          </cell>
          <cell r="L178">
            <v>0</v>
          </cell>
          <cell r="M178">
            <v>0</v>
          </cell>
        </row>
        <row r="179">
          <cell r="A179">
            <v>15</v>
          </cell>
          <cell r="B179">
            <v>0</v>
          </cell>
          <cell r="C179">
            <v>0</v>
          </cell>
          <cell r="D179" t="str">
            <v>SERVIÇOS DIVERSOS</v>
          </cell>
          <cell r="E179">
            <v>0</v>
          </cell>
          <cell r="F179">
            <v>0</v>
          </cell>
          <cell r="G179">
            <v>0</v>
          </cell>
          <cell r="H179">
            <v>0</v>
          </cell>
          <cell r="J179">
            <v>0</v>
          </cell>
          <cell r="K179">
            <v>0</v>
          </cell>
          <cell r="L179">
            <v>0</v>
          </cell>
          <cell r="M179">
            <v>0</v>
          </cell>
        </row>
        <row r="180">
          <cell r="A180" t="str">
            <v>15.01</v>
          </cell>
          <cell r="B180" t="str">
            <v>COMPOSIÇÃO</v>
          </cell>
          <cell r="C180" t="str">
            <v>CPU 05</v>
          </cell>
          <cell r="D180" t="str">
            <v>BARRA DE APOIO RETA, EM AÇO INOX POLIDO, COMPRIMENTO 80CM, DIÂMETRO MINIMO 3CM - FORNECIMENTO E INTALAÇÃO</v>
          </cell>
          <cell r="E180" t="str">
            <v>UN</v>
          </cell>
          <cell r="F180">
            <v>4</v>
          </cell>
          <cell r="G180">
            <v>234.58083299999998</v>
          </cell>
          <cell r="H180">
            <v>938.31</v>
          </cell>
          <cell r="I180">
            <v>0</v>
          </cell>
          <cell r="J180">
            <v>0</v>
          </cell>
          <cell r="K180">
            <v>0</v>
          </cell>
          <cell r="L180">
            <v>0</v>
          </cell>
          <cell r="M180">
            <v>0</v>
          </cell>
        </row>
        <row r="181">
          <cell r="A181" t="str">
            <v>15.02</v>
          </cell>
          <cell r="B181" t="str">
            <v>SINAPI</v>
          </cell>
          <cell r="C181">
            <v>95544</v>
          </cell>
          <cell r="D181" t="str">
            <v>PAPELEIRA DE PAREDE EM METAL CROMADO SEM TAMPA, INCLUSO FIXAÇÃO. AF_10/2016</v>
          </cell>
          <cell r="E181" t="str">
            <v>UN</v>
          </cell>
          <cell r="F181">
            <v>5</v>
          </cell>
          <cell r="G181">
            <v>55.65</v>
          </cell>
          <cell r="H181">
            <v>278.24</v>
          </cell>
          <cell r="I181">
            <v>0</v>
          </cell>
          <cell r="J181">
            <v>0</v>
          </cell>
          <cell r="K181">
            <v>0</v>
          </cell>
          <cell r="L181">
            <v>0</v>
          </cell>
          <cell r="M181">
            <v>0</v>
          </cell>
        </row>
        <row r="182">
          <cell r="A182" t="str">
            <v>15.03</v>
          </cell>
          <cell r="B182" t="str">
            <v>SINAPI</v>
          </cell>
          <cell r="C182">
            <v>95545</v>
          </cell>
          <cell r="D182" t="str">
            <v>SABONETEIRA DE PAREDE EM METAL CROMADO, INCLUSO FIXAÇÃO. AF_10/2016</v>
          </cell>
          <cell r="E182" t="str">
            <v>UN</v>
          </cell>
          <cell r="F182">
            <v>3</v>
          </cell>
          <cell r="G182">
            <v>54.35</v>
          </cell>
          <cell r="H182">
            <v>163.04</v>
          </cell>
          <cell r="I182">
            <v>0</v>
          </cell>
          <cell r="J182">
            <v>0</v>
          </cell>
          <cell r="K182">
            <v>0</v>
          </cell>
          <cell r="L182">
            <v>0</v>
          </cell>
          <cell r="M182">
            <v>0</v>
          </cell>
        </row>
        <row r="183">
          <cell r="A183" t="str">
            <v>15.04</v>
          </cell>
          <cell r="B183" t="str">
            <v>SINAPI</v>
          </cell>
          <cell r="C183">
            <v>85005</v>
          </cell>
          <cell r="D183" t="str">
            <v>ESPELHO CRISTAL, ESPESSURA 4MM, COM PARAFUSOS DE FIXACAO, SEM MOLDURA</v>
          </cell>
          <cell r="E183" t="str">
            <v>M2</v>
          </cell>
          <cell r="F183">
            <v>1.8499999999999999</v>
          </cell>
          <cell r="G183">
            <v>431.09</v>
          </cell>
          <cell r="H183">
            <v>797.52</v>
          </cell>
          <cell r="I183">
            <v>0</v>
          </cell>
          <cell r="J183">
            <v>0</v>
          </cell>
          <cell r="K183">
            <v>0</v>
          </cell>
          <cell r="L183">
            <v>0</v>
          </cell>
          <cell r="M183">
            <v>0</v>
          </cell>
        </row>
        <row r="184">
          <cell r="A184" t="str">
            <v>15.05</v>
          </cell>
          <cell r="B184" t="str">
            <v>SINAPI</v>
          </cell>
          <cell r="C184">
            <v>96111</v>
          </cell>
          <cell r="D184" t="str">
            <v>FORRO EM RÉGUAS DE PVC, FRISADO, PARA AMBIENTES RESIDENCIAIS, INCLUSIVE ESTRUTURA DE FIXAÇÃO. AF_05/2017_P</v>
          </cell>
          <cell r="E184" t="str">
            <v>M2</v>
          </cell>
          <cell r="F184">
            <v>46</v>
          </cell>
          <cell r="G184">
            <v>40.96</v>
          </cell>
          <cell r="H184">
            <v>1883.96</v>
          </cell>
          <cell r="I184">
            <v>0</v>
          </cell>
          <cell r="J184">
            <v>0</v>
          </cell>
          <cell r="K184">
            <v>0</v>
          </cell>
          <cell r="L184">
            <v>0</v>
          </cell>
          <cell r="M184">
            <v>0</v>
          </cell>
        </row>
        <row r="185">
          <cell r="A185" t="str">
            <v>15.06</v>
          </cell>
          <cell r="B185" t="str">
            <v>SINAPI</v>
          </cell>
          <cell r="C185">
            <v>94273</v>
          </cell>
          <cell r="D185" t="str">
            <v>ASSENTAMENTO DE GUIA (MEIO-FIO) EM TRECHO RETO, CONFECCIONADA EM CONCRETO PRÉ-FABRICADO, DIMENSÕES 100X15X13X30 CM (COMPRIMENTO X BASE INFERIOR X BASE SUPERIOR X ALTURA), PARA VIAS URBANAS (USO VIÁRIO). AF_06/2016</v>
          </cell>
          <cell r="E185" t="str">
            <v>M</v>
          </cell>
          <cell r="F185">
            <v>44.93</v>
          </cell>
          <cell r="G185">
            <v>35.119999999999997</v>
          </cell>
          <cell r="H185">
            <v>1578.04</v>
          </cell>
          <cell r="I185">
            <v>0</v>
          </cell>
          <cell r="J185">
            <v>0</v>
          </cell>
          <cell r="K185">
            <v>0</v>
          </cell>
          <cell r="L185">
            <v>0</v>
          </cell>
          <cell r="M185">
            <v>0</v>
          </cell>
        </row>
        <row r="186">
          <cell r="A186" t="str">
            <v>15.07</v>
          </cell>
          <cell r="B186" t="str">
            <v>SINAPI</v>
          </cell>
          <cell r="C186">
            <v>94213</v>
          </cell>
          <cell r="D186" t="str">
            <v>TELHAMENTO COM TELHA DE AÇO/ALUMÍNIO E = 0,5 MM, COM ATÉ 2 ÁGUAS, INCLUSO IÇAMENTO. AF_06/2016</v>
          </cell>
          <cell r="E186" t="str">
            <v>M2</v>
          </cell>
          <cell r="F186">
            <v>85.2</v>
          </cell>
          <cell r="G186">
            <v>40.909999999999997</v>
          </cell>
          <cell r="H186">
            <v>3485.28</v>
          </cell>
          <cell r="I186">
            <v>0</v>
          </cell>
          <cell r="J186">
            <v>0</v>
          </cell>
          <cell r="K186">
            <v>0</v>
          </cell>
          <cell r="L186">
            <v>0</v>
          </cell>
          <cell r="M186">
            <v>0</v>
          </cell>
        </row>
        <row r="187">
          <cell r="A187" t="str">
            <v>15.08</v>
          </cell>
          <cell r="B187" t="str">
            <v>SINAPI</v>
          </cell>
          <cell r="C187">
            <v>72075</v>
          </cell>
          <cell r="D187" t="str">
            <v>IMPERMEABILIZACAO DE SUPERFICIE COM REVESTIMENTO BICOMPONENTE SEMI FLEXIVEL.</v>
          </cell>
          <cell r="E187" t="str">
            <v>M2</v>
          </cell>
          <cell r="F187">
            <v>79.600000000000009</v>
          </cell>
          <cell r="G187">
            <v>14.16</v>
          </cell>
          <cell r="H187">
            <v>1127</v>
          </cell>
          <cell r="I187">
            <v>0</v>
          </cell>
          <cell r="J187">
            <v>0</v>
          </cell>
          <cell r="K187">
            <v>0</v>
          </cell>
          <cell r="L187">
            <v>0</v>
          </cell>
          <cell r="M187">
            <v>0</v>
          </cell>
        </row>
        <row r="188">
          <cell r="A188" t="str">
            <v>15.09</v>
          </cell>
          <cell r="B188" t="str">
            <v>SINAPI</v>
          </cell>
          <cell r="C188">
            <v>85180</v>
          </cell>
          <cell r="D188" t="str">
            <v>PLANTIO DE GRAMA ESMERALDA EM ROLO</v>
          </cell>
          <cell r="E188" t="str">
            <v>M2</v>
          </cell>
          <cell r="F188">
            <v>7.4</v>
          </cell>
          <cell r="G188">
            <v>14.81</v>
          </cell>
          <cell r="H188">
            <v>109.63</v>
          </cell>
          <cell r="I188">
            <v>0</v>
          </cell>
          <cell r="J188">
            <v>0</v>
          </cell>
          <cell r="K188">
            <v>0</v>
          </cell>
          <cell r="L188">
            <v>0</v>
          </cell>
          <cell r="M188">
            <v>0</v>
          </cell>
        </row>
        <row r="189">
          <cell r="A189" t="str">
            <v>15.10</v>
          </cell>
          <cell r="B189" t="str">
            <v>SINAPI</v>
          </cell>
          <cell r="C189">
            <v>9537</v>
          </cell>
          <cell r="D189" t="str">
            <v>LIMPEZA FINAL DA OBRA</v>
          </cell>
          <cell r="E189" t="str">
            <v>M2</v>
          </cell>
          <cell r="F189">
            <v>403.2</v>
          </cell>
          <cell r="G189">
            <v>2.5</v>
          </cell>
          <cell r="H189">
            <v>1009.42</v>
          </cell>
          <cell r="I189">
            <v>0</v>
          </cell>
          <cell r="J189">
            <v>0</v>
          </cell>
          <cell r="K189">
            <v>0</v>
          </cell>
          <cell r="L189">
            <v>0</v>
          </cell>
          <cell r="M189">
            <v>0</v>
          </cell>
        </row>
        <row r="190">
          <cell r="A190" t="str">
            <v>015</v>
          </cell>
          <cell r="B190">
            <v>0</v>
          </cell>
          <cell r="C190">
            <v>0</v>
          </cell>
          <cell r="D190" t="str">
            <v>SUB-TOTAL 15</v>
          </cell>
          <cell r="E190">
            <v>0</v>
          </cell>
          <cell r="F190">
            <v>0</v>
          </cell>
          <cell r="G190">
            <v>0</v>
          </cell>
          <cell r="H190">
            <v>11370.439999999999</v>
          </cell>
          <cell r="J190">
            <v>0</v>
          </cell>
          <cell r="K190">
            <v>0</v>
          </cell>
          <cell r="L190">
            <v>0</v>
          </cell>
          <cell r="M190">
            <v>0</v>
          </cell>
        </row>
        <row r="191">
          <cell r="A191">
            <v>16</v>
          </cell>
          <cell r="B191">
            <v>0</v>
          </cell>
          <cell r="C191">
            <v>0</v>
          </cell>
          <cell r="D191" t="str">
            <v>ADMINISTRAÇÃO LOCAL</v>
          </cell>
          <cell r="E191">
            <v>0</v>
          </cell>
          <cell r="F191">
            <v>0</v>
          </cell>
          <cell r="G191">
            <v>0</v>
          </cell>
          <cell r="H191">
            <v>0</v>
          </cell>
          <cell r="J191">
            <v>0</v>
          </cell>
          <cell r="K191">
            <v>0</v>
          </cell>
          <cell r="L191">
            <v>0</v>
          </cell>
          <cell r="M191">
            <v>0</v>
          </cell>
        </row>
        <row r="192">
          <cell r="A192" t="str">
            <v>16.01</v>
          </cell>
          <cell r="B192" t="str">
            <v>COMPOSIÇÃO</v>
          </cell>
          <cell r="C192" t="str">
            <v>CPU 06</v>
          </cell>
          <cell r="D192" t="str">
            <v>ADMINISTRAÇÃO LOCAL¹</v>
          </cell>
          <cell r="E192" t="str">
            <v>UN</v>
          </cell>
          <cell r="F192">
            <v>100</v>
          </cell>
          <cell r="G192">
            <v>208.79458191000001</v>
          </cell>
          <cell r="H192">
            <v>20879.46</v>
          </cell>
          <cell r="J192">
            <v>0</v>
          </cell>
          <cell r="K192">
            <v>0</v>
          </cell>
          <cell r="L192">
            <v>0</v>
          </cell>
          <cell r="M192">
            <v>0</v>
          </cell>
        </row>
        <row r="193">
          <cell r="A193" t="str">
            <v>016</v>
          </cell>
          <cell r="B193">
            <v>0</v>
          </cell>
          <cell r="C193">
            <v>0</v>
          </cell>
          <cell r="D193" t="str">
            <v>SUB-TOTAL 16</v>
          </cell>
          <cell r="E193">
            <v>0</v>
          </cell>
          <cell r="F193">
            <v>0</v>
          </cell>
          <cell r="G193">
            <v>0</v>
          </cell>
          <cell r="H193">
            <v>20879.46</v>
          </cell>
          <cell r="I193">
            <v>4.4950649885230787E-2</v>
          </cell>
          <cell r="J193">
            <v>0</v>
          </cell>
          <cell r="K193">
            <v>0</v>
          </cell>
          <cell r="L193">
            <v>0</v>
          </cell>
          <cell r="M193">
            <v>0</v>
          </cell>
        </row>
        <row r="194">
          <cell r="A194">
            <v>0</v>
          </cell>
          <cell r="B194">
            <v>0</v>
          </cell>
          <cell r="C194">
            <v>0</v>
          </cell>
          <cell r="D194">
            <v>0</v>
          </cell>
          <cell r="E194">
            <v>0</v>
          </cell>
          <cell r="F194">
            <v>0</v>
          </cell>
          <cell r="G194">
            <v>0</v>
          </cell>
          <cell r="H194">
            <v>0</v>
          </cell>
          <cell r="J194">
            <v>0</v>
          </cell>
          <cell r="K194">
            <v>0</v>
          </cell>
          <cell r="L194">
            <v>0</v>
          </cell>
          <cell r="M194">
            <v>0</v>
          </cell>
        </row>
        <row r="195">
          <cell r="A195" t="str">
            <v>TOTAL</v>
          </cell>
          <cell r="B195">
            <v>0</v>
          </cell>
          <cell r="C195">
            <v>0</v>
          </cell>
          <cell r="D195">
            <v>0</v>
          </cell>
          <cell r="E195">
            <v>0</v>
          </cell>
          <cell r="F195">
            <v>0</v>
          </cell>
          <cell r="G195">
            <v>0</v>
          </cell>
          <cell r="H195">
            <v>464497.4</v>
          </cell>
          <cell r="J195">
            <v>0</v>
          </cell>
          <cell r="K195">
            <v>0</v>
          </cell>
          <cell r="L195">
            <v>0</v>
          </cell>
          <cell r="M195">
            <v>0</v>
          </cell>
        </row>
        <row r="196">
          <cell r="A196">
            <v>0</v>
          </cell>
          <cell r="B196">
            <v>0</v>
          </cell>
          <cell r="C196">
            <v>0</v>
          </cell>
          <cell r="D196">
            <v>0</v>
          </cell>
          <cell r="E196">
            <v>0</v>
          </cell>
          <cell r="F196">
            <v>0</v>
          </cell>
          <cell r="G196">
            <v>0</v>
          </cell>
          <cell r="H196">
            <v>0</v>
          </cell>
          <cell r="J196">
            <v>292667.63057272724</v>
          </cell>
          <cell r="K196">
            <v>0</v>
          </cell>
          <cell r="L196">
            <v>0</v>
          </cell>
          <cell r="M196">
            <v>0</v>
          </cell>
        </row>
        <row r="197">
          <cell r="A197" t="str">
            <v>¹ O item ADMINISTRAÇÃO LOCAL será medido proporcionalmente ao avanço da obra.</v>
          </cell>
          <cell r="B197">
            <v>0</v>
          </cell>
          <cell r="C197">
            <v>0</v>
          </cell>
          <cell r="D197">
            <v>0</v>
          </cell>
          <cell r="E197">
            <v>0</v>
          </cell>
          <cell r="F197">
            <v>0</v>
          </cell>
          <cell r="G197">
            <v>0</v>
          </cell>
          <cell r="H197">
            <v>0</v>
          </cell>
          <cell r="I197">
            <v>0</v>
          </cell>
          <cell r="J197">
            <v>171829.76942727278</v>
          </cell>
          <cell r="K197">
            <v>0</v>
          </cell>
          <cell r="L197">
            <v>0</v>
          </cell>
          <cell r="M197">
            <v>0</v>
          </cell>
        </row>
        <row r="198">
          <cell r="A198">
            <v>0</v>
          </cell>
          <cell r="B198">
            <v>0</v>
          </cell>
          <cell r="C198">
            <v>0</v>
          </cell>
          <cell r="D198">
            <v>0</v>
          </cell>
          <cell r="E198">
            <v>0</v>
          </cell>
          <cell r="F198">
            <v>0</v>
          </cell>
          <cell r="G198">
            <v>0</v>
          </cell>
          <cell r="H198">
            <v>0</v>
          </cell>
          <cell r="J198">
            <v>0.36990000000000001</v>
          </cell>
          <cell r="K198">
            <v>0</v>
          </cell>
          <cell r="L198">
            <v>0</v>
          </cell>
          <cell r="M198">
            <v>0</v>
          </cell>
        </row>
        <row r="199">
          <cell r="A199">
            <v>0</v>
          </cell>
          <cell r="B199">
            <v>0</v>
          </cell>
          <cell r="C199">
            <v>0</v>
          </cell>
          <cell r="D199">
            <v>0</v>
          </cell>
          <cell r="E199">
            <v>0</v>
          </cell>
          <cell r="F199">
            <v>0</v>
          </cell>
          <cell r="G199">
            <v>0</v>
          </cell>
          <cell r="H199">
            <v>0</v>
          </cell>
          <cell r="J199">
            <v>0</v>
          </cell>
          <cell r="K199">
            <v>0</v>
          </cell>
          <cell r="L199">
            <v>0</v>
          </cell>
          <cell r="M199">
            <v>0</v>
          </cell>
        </row>
        <row r="200">
          <cell r="A200">
            <v>0</v>
          </cell>
          <cell r="B200">
            <v>0</v>
          </cell>
          <cell r="C200">
            <v>0</v>
          </cell>
          <cell r="D200">
            <v>0</v>
          </cell>
          <cell r="E200">
            <v>0</v>
          </cell>
          <cell r="F200">
            <v>0</v>
          </cell>
          <cell r="G200">
            <v>0</v>
          </cell>
          <cell r="H200">
            <v>0</v>
          </cell>
          <cell r="J200">
            <v>0</v>
          </cell>
          <cell r="K200">
            <v>0</v>
          </cell>
          <cell r="L200">
            <v>0</v>
          </cell>
          <cell r="M200">
            <v>0</v>
          </cell>
        </row>
        <row r="201">
          <cell r="A201" t="str">
            <v>Alex Nali Ferreira</v>
          </cell>
          <cell r="B201">
            <v>0</v>
          </cell>
          <cell r="C201">
            <v>0</v>
          </cell>
          <cell r="D201">
            <v>0</v>
          </cell>
          <cell r="E201">
            <v>0</v>
          </cell>
          <cell r="F201">
            <v>0</v>
          </cell>
          <cell r="G201">
            <v>0</v>
          </cell>
          <cell r="H201">
            <v>0</v>
          </cell>
          <cell r="I201">
            <v>0</v>
          </cell>
          <cell r="J201">
            <v>0</v>
          </cell>
          <cell r="K201">
            <v>0</v>
          </cell>
          <cell r="L201">
            <v>0</v>
          </cell>
          <cell r="M201">
            <v>0</v>
          </cell>
        </row>
        <row r="202">
          <cell r="A202" t="str">
            <v>Engenheiro Civil PMCC - CREA ES-039390/D</v>
          </cell>
          <cell r="B202">
            <v>0</v>
          </cell>
          <cell r="C202">
            <v>0</v>
          </cell>
          <cell r="D202">
            <v>0</v>
          </cell>
          <cell r="E202">
            <v>0</v>
          </cell>
          <cell r="F202">
            <v>0</v>
          </cell>
          <cell r="G202">
            <v>0</v>
          </cell>
          <cell r="H202">
            <v>0</v>
          </cell>
          <cell r="I202">
            <v>0</v>
          </cell>
          <cell r="J202">
            <v>0</v>
          </cell>
          <cell r="K202">
            <v>0</v>
          </cell>
          <cell r="L202">
            <v>0</v>
          </cell>
          <cell r="M202">
            <v>0</v>
          </cell>
        </row>
        <row r="203">
          <cell r="J203">
            <v>0</v>
          </cell>
          <cell r="K203">
            <v>0</v>
          </cell>
          <cell r="L203">
            <v>0</v>
          </cell>
          <cell r="M203">
            <v>0</v>
          </cell>
        </row>
        <row r="204">
          <cell r="J204">
            <v>0</v>
          </cell>
          <cell r="K204">
            <v>0</v>
          </cell>
          <cell r="L204">
            <v>0</v>
          </cell>
          <cell r="M204">
            <v>0</v>
          </cell>
        </row>
        <row r="205">
          <cell r="J205">
            <v>0</v>
          </cell>
          <cell r="K205">
            <v>0</v>
          </cell>
          <cell r="L205">
            <v>0</v>
          </cell>
          <cell r="M205">
            <v>0</v>
          </cell>
        </row>
        <row r="206">
          <cell r="J206">
            <v>0</v>
          </cell>
          <cell r="K206">
            <v>0</v>
          </cell>
          <cell r="L206">
            <v>0</v>
          </cell>
          <cell r="M206">
            <v>0</v>
          </cell>
        </row>
        <row r="207">
          <cell r="K207">
            <v>0</v>
          </cell>
        </row>
        <row r="208">
          <cell r="K208">
            <v>0</v>
          </cell>
        </row>
        <row r="209">
          <cell r="K209">
            <v>0</v>
          </cell>
        </row>
        <row r="210">
          <cell r="K210">
            <v>0</v>
          </cell>
        </row>
        <row r="211">
          <cell r="K211">
            <v>0</v>
          </cell>
        </row>
        <row r="212">
          <cell r="K212">
            <v>0</v>
          </cell>
        </row>
        <row r="213">
          <cell r="K213">
            <v>0</v>
          </cell>
        </row>
        <row r="214">
          <cell r="K214">
            <v>0</v>
          </cell>
        </row>
        <row r="215">
          <cell r="K215">
            <v>0</v>
          </cell>
        </row>
        <row r="216">
          <cell r="K216">
            <v>0</v>
          </cell>
        </row>
        <row r="217">
          <cell r="K217">
            <v>0</v>
          </cell>
        </row>
        <row r="218">
          <cell r="K218">
            <v>0</v>
          </cell>
        </row>
        <row r="219">
          <cell r="K219">
            <v>0</v>
          </cell>
        </row>
        <row r="220">
          <cell r="K220">
            <v>0</v>
          </cell>
        </row>
        <row r="221">
          <cell r="K221">
            <v>0</v>
          </cell>
        </row>
        <row r="222">
          <cell r="K222">
            <v>0</v>
          </cell>
        </row>
        <row r="223">
          <cell r="K223">
            <v>0</v>
          </cell>
        </row>
        <row r="224">
          <cell r="K224">
            <v>0</v>
          </cell>
        </row>
        <row r="225">
          <cell r="K225">
            <v>0</v>
          </cell>
        </row>
        <row r="226">
          <cell r="K226">
            <v>0</v>
          </cell>
        </row>
        <row r="227">
          <cell r="K227">
            <v>0</v>
          </cell>
        </row>
        <row r="228">
          <cell r="K228">
            <v>0</v>
          </cell>
        </row>
        <row r="229">
          <cell r="K229">
            <v>0</v>
          </cell>
        </row>
        <row r="230">
          <cell r="K230">
            <v>0</v>
          </cell>
        </row>
        <row r="231">
          <cell r="K231">
            <v>0</v>
          </cell>
        </row>
        <row r="232">
          <cell r="K232">
            <v>0</v>
          </cell>
        </row>
        <row r="233">
          <cell r="K233">
            <v>0</v>
          </cell>
        </row>
        <row r="234">
          <cell r="K234">
            <v>0</v>
          </cell>
        </row>
        <row r="235">
          <cell r="K235">
            <v>0</v>
          </cell>
        </row>
        <row r="236">
          <cell r="K236">
            <v>0</v>
          </cell>
        </row>
        <row r="237">
          <cell r="K237">
            <v>0</v>
          </cell>
        </row>
        <row r="238">
          <cell r="K238">
            <v>0</v>
          </cell>
        </row>
        <row r="239">
          <cell r="K239">
            <v>0</v>
          </cell>
        </row>
        <row r="240">
          <cell r="K240">
            <v>0</v>
          </cell>
        </row>
        <row r="241">
          <cell r="K241">
            <v>0</v>
          </cell>
        </row>
        <row r="242">
          <cell r="K242">
            <v>0</v>
          </cell>
        </row>
        <row r="243">
          <cell r="K243">
            <v>0</v>
          </cell>
        </row>
        <row r="244">
          <cell r="K244">
            <v>0</v>
          </cell>
        </row>
        <row r="245">
          <cell r="K245">
            <v>0</v>
          </cell>
        </row>
        <row r="246">
          <cell r="K246">
            <v>0</v>
          </cell>
        </row>
        <row r="247">
          <cell r="K247">
            <v>0</v>
          </cell>
        </row>
        <row r="248">
          <cell r="K248">
            <v>0</v>
          </cell>
        </row>
        <row r="249">
          <cell r="K249">
            <v>0</v>
          </cell>
        </row>
        <row r="250">
          <cell r="K250">
            <v>0</v>
          </cell>
        </row>
        <row r="251">
          <cell r="K251">
            <v>0</v>
          </cell>
        </row>
        <row r="252">
          <cell r="K252">
            <v>0</v>
          </cell>
        </row>
        <row r="253">
          <cell r="K253">
            <v>0</v>
          </cell>
        </row>
        <row r="254">
          <cell r="K254">
            <v>0</v>
          </cell>
        </row>
        <row r="255">
          <cell r="K255">
            <v>0</v>
          </cell>
        </row>
        <row r="256">
          <cell r="K256">
            <v>0</v>
          </cell>
        </row>
        <row r="257">
          <cell r="K257">
            <v>0</v>
          </cell>
        </row>
        <row r="258">
          <cell r="K258">
            <v>0</v>
          </cell>
        </row>
        <row r="259">
          <cell r="K259">
            <v>0</v>
          </cell>
        </row>
        <row r="260">
          <cell r="K260">
            <v>0</v>
          </cell>
        </row>
        <row r="261">
          <cell r="K261">
            <v>0</v>
          </cell>
        </row>
        <row r="262">
          <cell r="K262">
            <v>0</v>
          </cell>
        </row>
        <row r="263">
          <cell r="K263">
            <v>0</v>
          </cell>
        </row>
        <row r="264">
          <cell r="K264">
            <v>0</v>
          </cell>
        </row>
        <row r="265">
          <cell r="K265">
            <v>0</v>
          </cell>
        </row>
        <row r="266">
          <cell r="K266">
            <v>0</v>
          </cell>
        </row>
        <row r="267">
          <cell r="K267">
            <v>0</v>
          </cell>
        </row>
        <row r="268">
          <cell r="K268">
            <v>0</v>
          </cell>
        </row>
        <row r="269">
          <cell r="K269">
            <v>0</v>
          </cell>
        </row>
        <row r="270">
          <cell r="K270">
            <v>0</v>
          </cell>
        </row>
        <row r="271">
          <cell r="K271">
            <v>0</v>
          </cell>
        </row>
        <row r="272">
          <cell r="K272">
            <v>0</v>
          </cell>
        </row>
        <row r="273">
          <cell r="K273">
            <v>0</v>
          </cell>
        </row>
        <row r="274">
          <cell r="K274">
            <v>0</v>
          </cell>
        </row>
        <row r="275">
          <cell r="K275">
            <v>0</v>
          </cell>
        </row>
        <row r="276">
          <cell r="K276">
            <v>0</v>
          </cell>
        </row>
        <row r="277">
          <cell r="K277">
            <v>0</v>
          </cell>
        </row>
        <row r="278">
          <cell r="K278">
            <v>0</v>
          </cell>
        </row>
        <row r="279">
          <cell r="K279">
            <v>0</v>
          </cell>
        </row>
        <row r="280">
          <cell r="K280">
            <v>0</v>
          </cell>
        </row>
        <row r="281">
          <cell r="K281">
            <v>0</v>
          </cell>
        </row>
        <row r="282">
          <cell r="K282">
            <v>0</v>
          </cell>
        </row>
        <row r="283">
          <cell r="K283">
            <v>0</v>
          </cell>
        </row>
        <row r="284">
          <cell r="K284">
            <v>0</v>
          </cell>
        </row>
        <row r="285">
          <cell r="K285">
            <v>0</v>
          </cell>
        </row>
        <row r="286">
          <cell r="K286">
            <v>0</v>
          </cell>
        </row>
        <row r="287">
          <cell r="K287">
            <v>0</v>
          </cell>
        </row>
        <row r="288">
          <cell r="K288">
            <v>0</v>
          </cell>
        </row>
        <row r="289">
          <cell r="K289">
            <v>0</v>
          </cell>
        </row>
        <row r="290">
          <cell r="K290">
            <v>0</v>
          </cell>
        </row>
        <row r="291">
          <cell r="K291">
            <v>0</v>
          </cell>
        </row>
        <row r="292">
          <cell r="K292">
            <v>0</v>
          </cell>
        </row>
        <row r="293">
          <cell r="K293">
            <v>0</v>
          </cell>
        </row>
        <row r="294">
          <cell r="K294">
            <v>0</v>
          </cell>
        </row>
        <row r="295">
          <cell r="K295">
            <v>0</v>
          </cell>
        </row>
        <row r="296">
          <cell r="K296">
            <v>0</v>
          </cell>
        </row>
        <row r="297">
          <cell r="K297">
            <v>0</v>
          </cell>
        </row>
        <row r="298">
          <cell r="K298">
            <v>0</v>
          </cell>
        </row>
        <row r="299">
          <cell r="K299">
            <v>0</v>
          </cell>
        </row>
        <row r="300">
          <cell r="K300">
            <v>0</v>
          </cell>
        </row>
        <row r="301">
          <cell r="K301">
            <v>0</v>
          </cell>
        </row>
        <row r="302">
          <cell r="K302">
            <v>0</v>
          </cell>
        </row>
        <row r="303">
          <cell r="K303">
            <v>0</v>
          </cell>
        </row>
        <row r="304">
          <cell r="K304">
            <v>0</v>
          </cell>
        </row>
        <row r="305">
          <cell r="K305">
            <v>0</v>
          </cell>
        </row>
        <row r="306">
          <cell r="K306">
            <v>0</v>
          </cell>
        </row>
        <row r="307">
          <cell r="K307">
            <v>0</v>
          </cell>
        </row>
        <row r="308">
          <cell r="K308">
            <v>0</v>
          </cell>
        </row>
        <row r="309">
          <cell r="K309">
            <v>0</v>
          </cell>
        </row>
        <row r="310">
          <cell r="K310">
            <v>0</v>
          </cell>
        </row>
        <row r="311">
          <cell r="K311">
            <v>0</v>
          </cell>
        </row>
        <row r="312">
          <cell r="K312">
            <v>0</v>
          </cell>
        </row>
        <row r="313">
          <cell r="K313">
            <v>0</v>
          </cell>
        </row>
        <row r="314">
          <cell r="K314">
            <v>0</v>
          </cell>
        </row>
        <row r="315">
          <cell r="K315">
            <v>0</v>
          </cell>
        </row>
        <row r="316">
          <cell r="K316">
            <v>0</v>
          </cell>
        </row>
        <row r="317">
          <cell r="K317">
            <v>0</v>
          </cell>
        </row>
        <row r="318">
          <cell r="K318">
            <v>0</v>
          </cell>
        </row>
        <row r="319">
          <cell r="K319">
            <v>0</v>
          </cell>
        </row>
        <row r="320">
          <cell r="K320">
            <v>0</v>
          </cell>
        </row>
        <row r="321">
          <cell r="K321">
            <v>0</v>
          </cell>
        </row>
        <row r="322">
          <cell r="K322">
            <v>0</v>
          </cell>
        </row>
        <row r="323">
          <cell r="K323">
            <v>0</v>
          </cell>
        </row>
        <row r="324">
          <cell r="K324">
            <v>0</v>
          </cell>
        </row>
        <row r="325">
          <cell r="K325">
            <v>0</v>
          </cell>
        </row>
        <row r="326">
          <cell r="K326">
            <v>0</v>
          </cell>
        </row>
        <row r="327">
          <cell r="K327">
            <v>0</v>
          </cell>
        </row>
        <row r="328">
          <cell r="K328">
            <v>0</v>
          </cell>
        </row>
        <row r="329">
          <cell r="K329">
            <v>0</v>
          </cell>
        </row>
        <row r="330">
          <cell r="K330">
            <v>0</v>
          </cell>
        </row>
        <row r="331">
          <cell r="K331">
            <v>0</v>
          </cell>
        </row>
        <row r="332">
          <cell r="K332">
            <v>0</v>
          </cell>
        </row>
        <row r="333">
          <cell r="K333">
            <v>0</v>
          </cell>
        </row>
        <row r="334">
          <cell r="K334">
            <v>0</v>
          </cell>
        </row>
        <row r="335">
          <cell r="K335">
            <v>0</v>
          </cell>
        </row>
        <row r="336">
          <cell r="K336">
            <v>0</v>
          </cell>
        </row>
        <row r="337">
          <cell r="K337">
            <v>0</v>
          </cell>
        </row>
        <row r="338">
          <cell r="K338">
            <v>0</v>
          </cell>
        </row>
        <row r="339">
          <cell r="K339">
            <v>0</v>
          </cell>
        </row>
        <row r="340">
          <cell r="K340">
            <v>0</v>
          </cell>
        </row>
        <row r="341">
          <cell r="K341">
            <v>0</v>
          </cell>
        </row>
        <row r="342">
          <cell r="K342">
            <v>0</v>
          </cell>
        </row>
        <row r="343">
          <cell r="K343">
            <v>0</v>
          </cell>
        </row>
        <row r="344">
          <cell r="K344">
            <v>0</v>
          </cell>
        </row>
        <row r="345">
          <cell r="K345">
            <v>0</v>
          </cell>
        </row>
        <row r="346">
          <cell r="K346">
            <v>0</v>
          </cell>
        </row>
        <row r="347">
          <cell r="K347">
            <v>0</v>
          </cell>
        </row>
        <row r="348">
          <cell r="K348">
            <v>0</v>
          </cell>
        </row>
        <row r="349">
          <cell r="K349">
            <v>0</v>
          </cell>
        </row>
        <row r="350">
          <cell r="K350">
            <v>0</v>
          </cell>
        </row>
        <row r="351">
          <cell r="K351">
            <v>0</v>
          </cell>
        </row>
        <row r="352">
          <cell r="K352">
            <v>0</v>
          </cell>
        </row>
        <row r="353">
          <cell r="K353">
            <v>0</v>
          </cell>
        </row>
        <row r="354">
          <cell r="K354">
            <v>0</v>
          </cell>
        </row>
        <row r="355">
          <cell r="K355">
            <v>0</v>
          </cell>
        </row>
        <row r="356">
          <cell r="K356">
            <v>0</v>
          </cell>
        </row>
        <row r="357">
          <cell r="K357">
            <v>0</v>
          </cell>
        </row>
        <row r="358">
          <cell r="K358">
            <v>0</v>
          </cell>
        </row>
        <row r="359">
          <cell r="K359">
            <v>0</v>
          </cell>
        </row>
        <row r="360">
          <cell r="K360">
            <v>0</v>
          </cell>
        </row>
        <row r="361">
          <cell r="K361">
            <v>0</v>
          </cell>
        </row>
        <row r="362">
          <cell r="K362">
            <v>0</v>
          </cell>
        </row>
        <row r="363">
          <cell r="K363">
            <v>0</v>
          </cell>
        </row>
        <row r="364">
          <cell r="K364">
            <v>0</v>
          </cell>
        </row>
        <row r="365">
          <cell r="K365">
            <v>0</v>
          </cell>
        </row>
        <row r="366">
          <cell r="K366">
            <v>0</v>
          </cell>
        </row>
        <row r="367">
          <cell r="K367">
            <v>0</v>
          </cell>
        </row>
        <row r="368">
          <cell r="K368">
            <v>0</v>
          </cell>
        </row>
        <row r="369">
          <cell r="K369">
            <v>0</v>
          </cell>
        </row>
        <row r="370">
          <cell r="K370">
            <v>0</v>
          </cell>
        </row>
        <row r="371">
          <cell r="K371">
            <v>0</v>
          </cell>
        </row>
        <row r="372">
          <cell r="K372">
            <v>0</v>
          </cell>
        </row>
        <row r="373">
          <cell r="K373">
            <v>0</v>
          </cell>
        </row>
        <row r="374">
          <cell r="K374">
            <v>0</v>
          </cell>
        </row>
        <row r="375">
          <cell r="K375">
            <v>0</v>
          </cell>
        </row>
        <row r="376">
          <cell r="K376">
            <v>0</v>
          </cell>
        </row>
        <row r="377">
          <cell r="K377">
            <v>0</v>
          </cell>
        </row>
        <row r="378">
          <cell r="K378">
            <v>0</v>
          </cell>
        </row>
        <row r="379">
          <cell r="K379">
            <v>0</v>
          </cell>
        </row>
        <row r="380">
          <cell r="K380">
            <v>0</v>
          </cell>
        </row>
        <row r="381">
          <cell r="K381">
            <v>0</v>
          </cell>
        </row>
        <row r="382">
          <cell r="K382">
            <v>0</v>
          </cell>
        </row>
        <row r="383">
          <cell r="K383">
            <v>0</v>
          </cell>
        </row>
        <row r="384">
          <cell r="K384">
            <v>0</v>
          </cell>
        </row>
        <row r="385">
          <cell r="K385">
            <v>0</v>
          </cell>
        </row>
        <row r="386">
          <cell r="K386">
            <v>0</v>
          </cell>
        </row>
        <row r="387">
          <cell r="K387">
            <v>0</v>
          </cell>
        </row>
        <row r="388">
          <cell r="K388">
            <v>0</v>
          </cell>
        </row>
        <row r="389">
          <cell r="K389">
            <v>0</v>
          </cell>
        </row>
        <row r="390">
          <cell r="K390">
            <v>0</v>
          </cell>
        </row>
        <row r="391">
          <cell r="K391">
            <v>0</v>
          </cell>
        </row>
        <row r="392">
          <cell r="K392">
            <v>0</v>
          </cell>
        </row>
        <row r="393">
          <cell r="K393">
            <v>0</v>
          </cell>
        </row>
        <row r="394">
          <cell r="K394">
            <v>0</v>
          </cell>
        </row>
        <row r="395">
          <cell r="K395">
            <v>0</v>
          </cell>
        </row>
        <row r="396">
          <cell r="K396">
            <v>0</v>
          </cell>
        </row>
        <row r="397">
          <cell r="K397">
            <v>0</v>
          </cell>
        </row>
        <row r="398">
          <cell r="K398">
            <v>0</v>
          </cell>
        </row>
        <row r="399">
          <cell r="K399">
            <v>0</v>
          </cell>
        </row>
        <row r="400">
          <cell r="K400">
            <v>0</v>
          </cell>
        </row>
        <row r="401">
          <cell r="K401">
            <v>0</v>
          </cell>
        </row>
        <row r="402">
          <cell r="K402">
            <v>0</v>
          </cell>
        </row>
        <row r="403">
          <cell r="K403">
            <v>0</v>
          </cell>
        </row>
        <row r="404">
          <cell r="K404">
            <v>0</v>
          </cell>
        </row>
        <row r="405">
          <cell r="K405">
            <v>0</v>
          </cell>
        </row>
        <row r="406">
          <cell r="K406">
            <v>0</v>
          </cell>
        </row>
        <row r="407">
          <cell r="K407">
            <v>0</v>
          </cell>
        </row>
        <row r="408">
          <cell r="K408">
            <v>0</v>
          </cell>
        </row>
        <row r="409">
          <cell r="K409">
            <v>0</v>
          </cell>
        </row>
        <row r="410">
          <cell r="K410">
            <v>0</v>
          </cell>
        </row>
        <row r="411">
          <cell r="K411">
            <v>0</v>
          </cell>
        </row>
        <row r="412">
          <cell r="K412">
            <v>0</v>
          </cell>
        </row>
        <row r="413">
          <cell r="K413">
            <v>0</v>
          </cell>
        </row>
        <row r="414">
          <cell r="K414">
            <v>0</v>
          </cell>
        </row>
        <row r="415">
          <cell r="K415">
            <v>0</v>
          </cell>
        </row>
        <row r="416">
          <cell r="K416">
            <v>0</v>
          </cell>
        </row>
        <row r="417">
          <cell r="K417">
            <v>0</v>
          </cell>
        </row>
        <row r="418">
          <cell r="K418">
            <v>0</v>
          </cell>
        </row>
        <row r="419">
          <cell r="K419">
            <v>0</v>
          </cell>
        </row>
        <row r="420">
          <cell r="K420">
            <v>0</v>
          </cell>
        </row>
        <row r="421">
          <cell r="K421">
            <v>0</v>
          </cell>
        </row>
        <row r="422">
          <cell r="K422">
            <v>0</v>
          </cell>
        </row>
        <row r="423">
          <cell r="K423">
            <v>0</v>
          </cell>
        </row>
        <row r="424">
          <cell r="K424">
            <v>0</v>
          </cell>
        </row>
        <row r="425">
          <cell r="K425">
            <v>0</v>
          </cell>
        </row>
        <row r="426">
          <cell r="K426">
            <v>0</v>
          </cell>
        </row>
        <row r="427">
          <cell r="K427">
            <v>0</v>
          </cell>
        </row>
        <row r="428">
          <cell r="K428">
            <v>0</v>
          </cell>
        </row>
        <row r="429">
          <cell r="K429">
            <v>0</v>
          </cell>
        </row>
        <row r="430">
          <cell r="K430">
            <v>0</v>
          </cell>
        </row>
        <row r="431">
          <cell r="K431">
            <v>0</v>
          </cell>
        </row>
        <row r="432">
          <cell r="K432">
            <v>0</v>
          </cell>
        </row>
        <row r="433">
          <cell r="K433">
            <v>0</v>
          </cell>
        </row>
        <row r="434">
          <cell r="K434">
            <v>0</v>
          </cell>
        </row>
        <row r="435">
          <cell r="K435">
            <v>0</v>
          </cell>
        </row>
        <row r="436">
          <cell r="K436">
            <v>0</v>
          </cell>
        </row>
        <row r="437">
          <cell r="K437">
            <v>0</v>
          </cell>
        </row>
        <row r="438">
          <cell r="K438">
            <v>0</v>
          </cell>
        </row>
        <row r="439">
          <cell r="K439">
            <v>0</v>
          </cell>
        </row>
        <row r="440">
          <cell r="K440">
            <v>0</v>
          </cell>
        </row>
        <row r="441">
          <cell r="K441">
            <v>0</v>
          </cell>
        </row>
        <row r="442">
          <cell r="K442">
            <v>0</v>
          </cell>
        </row>
        <row r="443">
          <cell r="K443">
            <v>0</v>
          </cell>
        </row>
        <row r="444">
          <cell r="K444">
            <v>0</v>
          </cell>
        </row>
        <row r="445">
          <cell r="K445">
            <v>0</v>
          </cell>
        </row>
        <row r="446">
          <cell r="K446">
            <v>0</v>
          </cell>
        </row>
        <row r="447">
          <cell r="K447">
            <v>0</v>
          </cell>
        </row>
        <row r="448">
          <cell r="K448">
            <v>0</v>
          </cell>
        </row>
        <row r="449">
          <cell r="K449">
            <v>0</v>
          </cell>
        </row>
        <row r="450">
          <cell r="K450">
            <v>0</v>
          </cell>
        </row>
        <row r="451">
          <cell r="K451">
            <v>0</v>
          </cell>
        </row>
        <row r="452">
          <cell r="K452">
            <v>0</v>
          </cell>
        </row>
        <row r="453">
          <cell r="K453">
            <v>0</v>
          </cell>
        </row>
        <row r="454">
          <cell r="K454">
            <v>0</v>
          </cell>
        </row>
        <row r="455">
          <cell r="K455">
            <v>0</v>
          </cell>
        </row>
        <row r="456">
          <cell r="K456">
            <v>0</v>
          </cell>
        </row>
        <row r="457">
          <cell r="K457">
            <v>0</v>
          </cell>
        </row>
        <row r="458">
          <cell r="K458">
            <v>0</v>
          </cell>
        </row>
        <row r="459">
          <cell r="K459">
            <v>0</v>
          </cell>
        </row>
        <row r="460">
          <cell r="K460">
            <v>0</v>
          </cell>
        </row>
        <row r="461">
          <cell r="K461">
            <v>0</v>
          </cell>
        </row>
        <row r="462">
          <cell r="K462">
            <v>0</v>
          </cell>
        </row>
        <row r="463">
          <cell r="K463">
            <v>0</v>
          </cell>
        </row>
        <row r="464">
          <cell r="K464">
            <v>0</v>
          </cell>
        </row>
        <row r="465">
          <cell r="K465">
            <v>0</v>
          </cell>
        </row>
        <row r="466">
          <cell r="K466">
            <v>0</v>
          </cell>
        </row>
        <row r="467">
          <cell r="K467">
            <v>0</v>
          </cell>
        </row>
        <row r="468">
          <cell r="K468">
            <v>0</v>
          </cell>
        </row>
        <row r="469">
          <cell r="K469">
            <v>0</v>
          </cell>
        </row>
        <row r="470">
          <cell r="K470">
            <v>0</v>
          </cell>
        </row>
        <row r="471">
          <cell r="K471">
            <v>0</v>
          </cell>
        </row>
        <row r="472">
          <cell r="K472">
            <v>0</v>
          </cell>
        </row>
        <row r="473">
          <cell r="K473">
            <v>0</v>
          </cell>
        </row>
        <row r="474">
          <cell r="K474">
            <v>0</v>
          </cell>
        </row>
        <row r="475">
          <cell r="K475">
            <v>0</v>
          </cell>
        </row>
        <row r="476">
          <cell r="K476">
            <v>0</v>
          </cell>
        </row>
        <row r="477">
          <cell r="K477">
            <v>0</v>
          </cell>
        </row>
        <row r="478">
          <cell r="K478">
            <v>0</v>
          </cell>
        </row>
        <row r="479">
          <cell r="K479">
            <v>0</v>
          </cell>
        </row>
        <row r="480">
          <cell r="K480">
            <v>0</v>
          </cell>
        </row>
        <row r="481">
          <cell r="K481">
            <v>0</v>
          </cell>
        </row>
        <row r="482">
          <cell r="K482">
            <v>0</v>
          </cell>
        </row>
        <row r="483">
          <cell r="K483">
            <v>0</v>
          </cell>
        </row>
        <row r="484">
          <cell r="K484">
            <v>0</v>
          </cell>
        </row>
        <row r="485">
          <cell r="K485">
            <v>0</v>
          </cell>
        </row>
        <row r="486">
          <cell r="K486">
            <v>0</v>
          </cell>
        </row>
        <row r="487">
          <cell r="K487">
            <v>0</v>
          </cell>
        </row>
        <row r="488">
          <cell r="K488">
            <v>0</v>
          </cell>
        </row>
        <row r="489">
          <cell r="K489">
            <v>0</v>
          </cell>
        </row>
        <row r="490">
          <cell r="K490">
            <v>0</v>
          </cell>
        </row>
        <row r="491">
          <cell r="K491">
            <v>0</v>
          </cell>
        </row>
        <row r="492">
          <cell r="K492">
            <v>0</v>
          </cell>
        </row>
        <row r="493">
          <cell r="K493">
            <v>0</v>
          </cell>
        </row>
        <row r="494">
          <cell r="K494">
            <v>0</v>
          </cell>
        </row>
        <row r="495">
          <cell r="K495">
            <v>0</v>
          </cell>
        </row>
        <row r="496">
          <cell r="K496">
            <v>0</v>
          </cell>
        </row>
        <row r="497">
          <cell r="K497">
            <v>0</v>
          </cell>
        </row>
        <row r="498">
          <cell r="K498">
            <v>0</v>
          </cell>
        </row>
        <row r="499">
          <cell r="K499">
            <v>0</v>
          </cell>
        </row>
        <row r="500">
          <cell r="K500">
            <v>0</v>
          </cell>
        </row>
        <row r="501">
          <cell r="K501">
            <v>0</v>
          </cell>
        </row>
        <row r="502">
          <cell r="K502">
            <v>0</v>
          </cell>
        </row>
        <row r="503">
          <cell r="K503">
            <v>0</v>
          </cell>
        </row>
        <row r="504">
          <cell r="K504">
            <v>0</v>
          </cell>
        </row>
        <row r="505">
          <cell r="K505">
            <v>0</v>
          </cell>
        </row>
        <row r="506">
          <cell r="K506">
            <v>0</v>
          </cell>
        </row>
        <row r="507">
          <cell r="K507">
            <v>0</v>
          </cell>
        </row>
        <row r="508">
          <cell r="K508">
            <v>0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5ª Medição (2)"/>
      <sheetName val="1ª a 15ª Med"/>
      <sheetName val="ORÇAMENTO"/>
      <sheetName val="MDC"/>
    </sheetNames>
    <sheetDataSet>
      <sheetData sheetId="0"/>
      <sheetData sheetId="1"/>
      <sheetData sheetId="2">
        <row r="1">
          <cell r="A1" t="str">
            <v>PREFEITURA DE CONCEIÇÃO DO CASTELO</v>
          </cell>
          <cell r="B1">
            <v>0</v>
          </cell>
          <cell r="C1">
            <v>0</v>
          </cell>
          <cell r="D1">
            <v>0</v>
          </cell>
          <cell r="E1">
            <v>0</v>
          </cell>
          <cell r="F1">
            <v>0</v>
          </cell>
          <cell r="G1">
            <v>0</v>
          </cell>
          <cell r="H1">
            <v>0</v>
          </cell>
        </row>
        <row r="2">
          <cell r="A2">
            <v>0</v>
          </cell>
          <cell r="B2">
            <v>0</v>
          </cell>
          <cell r="C2">
            <v>0</v>
          </cell>
          <cell r="D2">
            <v>0</v>
          </cell>
          <cell r="E2">
            <v>0</v>
          </cell>
          <cell r="F2">
            <v>0</v>
          </cell>
          <cell r="G2">
            <v>0</v>
          </cell>
          <cell r="H2">
            <v>0</v>
          </cell>
        </row>
        <row r="3">
          <cell r="A3" t="str">
            <v>Av. José Grilo, 426 - Centro</v>
          </cell>
          <cell r="B3">
            <v>0</v>
          </cell>
          <cell r="C3">
            <v>0</v>
          </cell>
          <cell r="D3">
            <v>0</v>
          </cell>
          <cell r="E3">
            <v>0</v>
          </cell>
          <cell r="F3">
            <v>0</v>
          </cell>
          <cell r="G3">
            <v>0</v>
          </cell>
          <cell r="H3">
            <v>0</v>
          </cell>
        </row>
        <row r="4">
          <cell r="A4" t="str">
            <v>Conceição do Castelo - ES - CEP 29370-000</v>
          </cell>
          <cell r="B4">
            <v>0</v>
          </cell>
          <cell r="C4">
            <v>0</v>
          </cell>
          <cell r="D4">
            <v>0</v>
          </cell>
          <cell r="E4">
            <v>0</v>
          </cell>
          <cell r="F4">
            <v>0</v>
          </cell>
          <cell r="G4">
            <v>0</v>
          </cell>
          <cell r="H4">
            <v>0</v>
          </cell>
        </row>
        <row r="5">
          <cell r="A5" t="str">
            <v xml:space="preserve">Telefone (28) 3547-1101 </v>
          </cell>
          <cell r="B5">
            <v>0</v>
          </cell>
          <cell r="C5">
            <v>0</v>
          </cell>
          <cell r="D5">
            <v>0</v>
          </cell>
          <cell r="E5">
            <v>0</v>
          </cell>
          <cell r="F5">
            <v>0</v>
          </cell>
          <cell r="G5">
            <v>0</v>
          </cell>
          <cell r="H5">
            <v>0</v>
          </cell>
        </row>
        <row r="6">
          <cell r="A6" t="str">
            <v>PLANILHA ORÇAMENTÁRIA DE INSUMOS</v>
          </cell>
          <cell r="B6">
            <v>0</v>
          </cell>
          <cell r="C6">
            <v>0</v>
          </cell>
          <cell r="D6">
            <v>0</v>
          </cell>
          <cell r="E6">
            <v>0</v>
          </cell>
          <cell r="F6">
            <v>0</v>
          </cell>
          <cell r="G6">
            <v>0</v>
          </cell>
          <cell r="H6">
            <v>0</v>
          </cell>
          <cell r="I6">
            <v>0</v>
          </cell>
        </row>
        <row r="7">
          <cell r="A7">
            <v>0</v>
          </cell>
          <cell r="B7">
            <v>0</v>
          </cell>
          <cell r="C7">
            <v>0</v>
          </cell>
          <cell r="D7">
            <v>0</v>
          </cell>
          <cell r="E7">
            <v>0</v>
          </cell>
          <cell r="F7">
            <v>0</v>
          </cell>
          <cell r="G7">
            <v>0</v>
          </cell>
          <cell r="H7">
            <v>0</v>
          </cell>
        </row>
        <row r="8">
          <cell r="A8" t="str">
            <v>Obra</v>
          </cell>
          <cell r="B8">
            <v>0</v>
          </cell>
          <cell r="C8" t="str">
            <v>REFORMA DPM CONCEIÇÃO DO CASTELO</v>
          </cell>
          <cell r="D8">
            <v>0</v>
          </cell>
          <cell r="E8">
            <v>0</v>
          </cell>
          <cell r="F8">
            <v>0</v>
          </cell>
          <cell r="G8">
            <v>0</v>
          </cell>
          <cell r="H8">
            <v>0</v>
          </cell>
        </row>
        <row r="9">
          <cell r="A9" t="str">
            <v>Endereço</v>
          </cell>
          <cell r="B9">
            <v>0</v>
          </cell>
          <cell r="C9" t="str">
            <v xml:space="preserve">AV. JOSÉ GRILO Nº 355, BAIRRO CENTRO, CONCEIÇÃO DO CASTELO/ES. 29370-000 </v>
          </cell>
          <cell r="D9">
            <v>0</v>
          </cell>
          <cell r="E9">
            <v>0</v>
          </cell>
          <cell r="F9">
            <v>0</v>
          </cell>
          <cell r="G9">
            <v>0</v>
          </cell>
          <cell r="H9">
            <v>0</v>
          </cell>
        </row>
        <row r="10">
          <cell r="A10" t="str">
            <v>Referencial de preços</v>
          </cell>
          <cell r="B10">
            <v>0</v>
          </cell>
          <cell r="C10" t="str">
            <v xml:space="preserve">IOPES - MARÇO/2018; SINAPI - ABRIL/2018 </v>
          </cell>
          <cell r="D10">
            <v>0</v>
          </cell>
          <cell r="E10">
            <v>0</v>
          </cell>
          <cell r="F10">
            <v>0</v>
          </cell>
          <cell r="G10">
            <v>0</v>
          </cell>
          <cell r="H10">
            <v>0</v>
          </cell>
        </row>
        <row r="11">
          <cell r="A11" t="str">
            <v>Orçamentista</v>
          </cell>
          <cell r="B11">
            <v>0</v>
          </cell>
          <cell r="C11" t="str">
            <v>ALEX NALI FERREIRA</v>
          </cell>
          <cell r="D11">
            <v>0</v>
          </cell>
          <cell r="E11">
            <v>0</v>
          </cell>
          <cell r="F11">
            <v>0</v>
          </cell>
          <cell r="G11">
            <v>0</v>
          </cell>
          <cell r="H11">
            <v>0</v>
          </cell>
        </row>
        <row r="12">
          <cell r="A12" t="str">
            <v>Data</v>
          </cell>
          <cell r="B12">
            <v>0</v>
          </cell>
          <cell r="C12" t="str">
            <v>JULHO/2018</v>
          </cell>
          <cell r="D12">
            <v>0</v>
          </cell>
          <cell r="E12">
            <v>0</v>
          </cell>
          <cell r="F12">
            <v>0</v>
          </cell>
          <cell r="G12">
            <v>0</v>
          </cell>
          <cell r="H12">
            <v>0</v>
          </cell>
        </row>
        <row r="13">
          <cell r="A13">
            <v>0</v>
          </cell>
          <cell r="B13">
            <v>0</v>
          </cell>
          <cell r="C13">
            <v>0</v>
          </cell>
          <cell r="D13">
            <v>0</v>
          </cell>
          <cell r="E13">
            <v>0</v>
          </cell>
          <cell r="F13">
            <v>0</v>
          </cell>
          <cell r="G13">
            <v>0</v>
          </cell>
          <cell r="H13">
            <v>0</v>
          </cell>
        </row>
        <row r="14">
          <cell r="A14" t="str">
            <v>ITEM</v>
          </cell>
          <cell r="B14" t="str">
            <v>FONTE</v>
          </cell>
          <cell r="C14" t="str">
            <v>CÓDIGO</v>
          </cell>
          <cell r="D14" t="str">
            <v>ESPECIFICAÇÃO DOS MATERIAIS</v>
          </cell>
          <cell r="E14" t="str">
            <v>CONTRATADO</v>
          </cell>
          <cell r="F14">
            <v>0</v>
          </cell>
          <cell r="G14">
            <v>0</v>
          </cell>
          <cell r="H14">
            <v>0</v>
          </cell>
        </row>
        <row r="15">
          <cell r="A15">
            <v>0</v>
          </cell>
          <cell r="B15">
            <v>0</v>
          </cell>
          <cell r="C15">
            <v>0</v>
          </cell>
          <cell r="D15">
            <v>0</v>
          </cell>
          <cell r="E15" t="str">
            <v>UNID.</v>
          </cell>
          <cell r="F15" t="str">
            <v>QUANT.</v>
          </cell>
          <cell r="G15" t="str">
            <v>VALOR</v>
          </cell>
          <cell r="H15" t="str">
            <v>VALOR TOTAL</v>
          </cell>
        </row>
        <row r="16">
          <cell r="A16">
            <v>0</v>
          </cell>
          <cell r="B16">
            <v>0</v>
          </cell>
          <cell r="C16">
            <v>0</v>
          </cell>
          <cell r="D16">
            <v>0</v>
          </cell>
          <cell r="E16">
            <v>0</v>
          </cell>
          <cell r="F16">
            <v>0</v>
          </cell>
          <cell r="G16" t="str">
            <v>UNITÁRIO</v>
          </cell>
          <cell r="H16">
            <v>0</v>
          </cell>
        </row>
        <row r="17">
          <cell r="A17" t="str">
            <v>01</v>
          </cell>
          <cell r="B17" t="str">
            <v>IOPES</v>
          </cell>
          <cell r="C17">
            <v>38009</v>
          </cell>
          <cell r="D17" t="str">
            <v>LIQUIDO SELADOR PARA PINTURA LATEX PVA</v>
          </cell>
          <cell r="E17" t="str">
            <v>L</v>
          </cell>
          <cell r="F17">
            <v>72</v>
          </cell>
          <cell r="G17">
            <v>4.87</v>
          </cell>
          <cell r="H17">
            <v>350.64</v>
          </cell>
          <cell r="J17">
            <v>0</v>
          </cell>
        </row>
        <row r="18">
          <cell r="A18" t="str">
            <v>02</v>
          </cell>
          <cell r="B18" t="str">
            <v>IOPES</v>
          </cell>
          <cell r="C18">
            <v>37513</v>
          </cell>
          <cell r="D18" t="str">
            <v>TINTA LATEX PVA</v>
          </cell>
          <cell r="E18" t="str">
            <v>L</v>
          </cell>
          <cell r="F18">
            <v>126</v>
          </cell>
          <cell r="G18">
            <v>10.1</v>
          </cell>
          <cell r="H18">
            <v>1272.5999999999999</v>
          </cell>
          <cell r="J18">
            <v>0</v>
          </cell>
        </row>
        <row r="19">
          <cell r="A19" t="str">
            <v>03</v>
          </cell>
          <cell r="B19" t="str">
            <v>IOPES</v>
          </cell>
          <cell r="C19">
            <v>37519</v>
          </cell>
          <cell r="D19" t="str">
            <v>SELADOR ACRILICO</v>
          </cell>
          <cell r="E19" t="str">
            <v>L</v>
          </cell>
          <cell r="F19">
            <v>36</v>
          </cell>
          <cell r="G19">
            <v>5.07</v>
          </cell>
          <cell r="H19">
            <v>182.52</v>
          </cell>
          <cell r="J19">
            <v>0</v>
          </cell>
        </row>
        <row r="20">
          <cell r="A20" t="str">
            <v>04</v>
          </cell>
          <cell r="B20" t="str">
            <v>IOPES</v>
          </cell>
          <cell r="C20">
            <v>37514</v>
          </cell>
          <cell r="D20" t="str">
            <v>TINTA LATEX ACRILICA FOSCA</v>
          </cell>
          <cell r="E20" t="str">
            <v>L</v>
          </cell>
          <cell r="F20">
            <v>72</v>
          </cell>
          <cell r="G20">
            <v>13.56</v>
          </cell>
          <cell r="H20">
            <v>976.32</v>
          </cell>
          <cell r="J20">
            <v>0</v>
          </cell>
        </row>
        <row r="21">
          <cell r="A21" t="str">
            <v>05</v>
          </cell>
          <cell r="B21" t="str">
            <v>IOPES</v>
          </cell>
          <cell r="C21">
            <v>34661</v>
          </cell>
          <cell r="D21" t="str">
            <v>PISO CERAMICO 45X45CM PEI5 CARGO PLUS GRAY ELIANE (LABOR)</v>
          </cell>
          <cell r="E21" t="str">
            <v>M2</v>
          </cell>
          <cell r="F21">
            <v>172</v>
          </cell>
          <cell r="G21">
            <v>32.130000000000003</v>
          </cell>
          <cell r="H21">
            <v>5526.36</v>
          </cell>
          <cell r="I21">
            <v>0</v>
          </cell>
          <cell r="J21">
            <v>0</v>
          </cell>
        </row>
        <row r="22">
          <cell r="A22" t="str">
            <v>06</v>
          </cell>
          <cell r="B22" t="str">
            <v>IOPES</v>
          </cell>
          <cell r="C22">
            <v>20510</v>
          </cell>
          <cell r="D22" t="str">
            <v>CIMENTO COLANTE INDUSTRIALIZADO AC I (LABOR)</v>
          </cell>
          <cell r="E22" t="str">
            <v>KG</v>
          </cell>
          <cell r="F22">
            <v>1300</v>
          </cell>
          <cell r="G22">
            <v>0.51</v>
          </cell>
          <cell r="H22">
            <v>663</v>
          </cell>
          <cell r="J22">
            <v>0</v>
          </cell>
        </row>
        <row r="23">
          <cell r="A23" t="str">
            <v>07</v>
          </cell>
          <cell r="B23" t="str">
            <v>IOPES</v>
          </cell>
          <cell r="C23">
            <v>20509</v>
          </cell>
          <cell r="D23" t="str">
            <v>CIMENTO BRANCO NAO ESTRUTURAL (LABOR)</v>
          </cell>
          <cell r="E23" t="str">
            <v>KG</v>
          </cell>
          <cell r="F23">
            <v>60</v>
          </cell>
          <cell r="G23">
            <v>2.91</v>
          </cell>
          <cell r="H23">
            <v>174.6</v>
          </cell>
          <cell r="J23">
            <v>0</v>
          </cell>
        </row>
        <row r="24">
          <cell r="A24" t="str">
            <v>08</v>
          </cell>
          <cell r="B24" t="str">
            <v>IOPES</v>
          </cell>
          <cell r="C24">
            <v>32001</v>
          </cell>
          <cell r="D24" t="str">
            <v>AZULEJO BRANCO 15X15CM (LABOR)</v>
          </cell>
          <cell r="E24" t="str">
            <v>M2</v>
          </cell>
          <cell r="F24">
            <v>67</v>
          </cell>
          <cell r="G24">
            <v>32.200000000000003</v>
          </cell>
          <cell r="H24">
            <v>2157.4</v>
          </cell>
          <cell r="J24">
            <v>0</v>
          </cell>
        </row>
        <row r="25">
          <cell r="A25" t="str">
            <v>09</v>
          </cell>
          <cell r="B25" t="str">
            <v>IOPES</v>
          </cell>
          <cell r="C25">
            <v>63480</v>
          </cell>
          <cell r="D25" t="str">
            <v>BACIA SANITÁRIA CONVENCIONAL RAVENA P9, DECA (LABOR)</v>
          </cell>
          <cell r="E25" t="str">
            <v>UN</v>
          </cell>
          <cell r="F25">
            <v>4</v>
          </cell>
          <cell r="G25">
            <v>213.79</v>
          </cell>
          <cell r="H25">
            <v>855.16</v>
          </cell>
          <cell r="J25">
            <v>0</v>
          </cell>
        </row>
        <row r="26">
          <cell r="A26" t="str">
            <v>10</v>
          </cell>
          <cell r="B26" t="str">
            <v>IOPES</v>
          </cell>
          <cell r="C26">
            <v>69509</v>
          </cell>
          <cell r="D26" t="str">
            <v>ASSENTO DE PLASTICO PARA VASO SANITARIO (LABOR)</v>
          </cell>
          <cell r="E26" t="str">
            <v>UN</v>
          </cell>
          <cell r="F26">
            <v>4</v>
          </cell>
          <cell r="G26">
            <v>25.26</v>
          </cell>
          <cell r="H26">
            <v>101.04</v>
          </cell>
          <cell r="J26">
            <v>0</v>
          </cell>
        </row>
        <row r="27">
          <cell r="A27" t="str">
            <v>11</v>
          </cell>
          <cell r="B27" t="str">
            <v>IOPES</v>
          </cell>
          <cell r="C27">
            <v>65508</v>
          </cell>
          <cell r="D27" t="str">
            <v>LAVATORIO DE LOUCA BRANCA COM COLUNA</v>
          </cell>
          <cell r="E27" t="str">
            <v>UN</v>
          </cell>
          <cell r="F27">
            <v>4</v>
          </cell>
          <cell r="G27">
            <v>132.34</v>
          </cell>
          <cell r="H27">
            <v>529.36</v>
          </cell>
          <cell r="J27">
            <v>0</v>
          </cell>
        </row>
        <row r="28">
          <cell r="A28" t="str">
            <v>12</v>
          </cell>
          <cell r="B28">
            <v>0</v>
          </cell>
          <cell r="C28">
            <v>69506</v>
          </cell>
          <cell r="D28" t="str">
            <v>ENGATES CROMADOS (LABOR)</v>
          </cell>
          <cell r="E28" t="str">
            <v>UN</v>
          </cell>
          <cell r="F28">
            <v>0</v>
          </cell>
          <cell r="G28">
            <v>13.63</v>
          </cell>
          <cell r="H28">
            <v>0</v>
          </cell>
          <cell r="J28">
            <v>0</v>
          </cell>
        </row>
        <row r="29">
          <cell r="A29" t="str">
            <v>13</v>
          </cell>
          <cell r="B29" t="str">
            <v>IOPES</v>
          </cell>
          <cell r="C29">
            <v>64506</v>
          </cell>
          <cell r="D29" t="str">
            <v>SIFAO METAL CROMADO P/ LAVATORIO 1" X 1 1/2" (LABOR)</v>
          </cell>
          <cell r="E29" t="str">
            <v>UN</v>
          </cell>
          <cell r="F29">
            <v>4</v>
          </cell>
          <cell r="G29">
            <v>80.41</v>
          </cell>
          <cell r="H29">
            <v>321.64</v>
          </cell>
          <cell r="J29">
            <v>0</v>
          </cell>
        </row>
        <row r="30">
          <cell r="A30" t="str">
            <v>14</v>
          </cell>
          <cell r="B30" t="str">
            <v>IOPES</v>
          </cell>
          <cell r="C30">
            <v>64002</v>
          </cell>
          <cell r="D30" t="str">
            <v>VALVULA DE SAIDA PARA LAVATORIO CROMADA 1" (LABOR)</v>
          </cell>
          <cell r="E30" t="str">
            <v>UN</v>
          </cell>
          <cell r="F30">
            <v>4</v>
          </cell>
          <cell r="G30">
            <v>28.44</v>
          </cell>
          <cell r="H30">
            <v>113.76</v>
          </cell>
          <cell r="J30">
            <v>0</v>
          </cell>
        </row>
        <row r="31">
          <cell r="A31" t="str">
            <v>15</v>
          </cell>
          <cell r="B31" t="str">
            <v>IOPES</v>
          </cell>
          <cell r="C31">
            <v>66012</v>
          </cell>
          <cell r="D31" t="str">
            <v>TORNEIRA DE PRESSAO CROMADA P/LAVATORIO 1/2"</v>
          </cell>
          <cell r="E31" t="str">
            <v>UN</v>
          </cell>
          <cell r="F31">
            <v>4</v>
          </cell>
          <cell r="G31">
            <v>44.26</v>
          </cell>
          <cell r="H31">
            <v>177.04</v>
          </cell>
          <cell r="J31">
            <v>0</v>
          </cell>
        </row>
        <row r="32">
          <cell r="A32" t="str">
            <v>16</v>
          </cell>
          <cell r="B32" t="str">
            <v>IOPES</v>
          </cell>
          <cell r="C32">
            <v>63521</v>
          </cell>
          <cell r="D32" t="str">
            <v>REGISTRO DE PRESSAO CROMADO 3/4" (LABOR)</v>
          </cell>
          <cell r="E32" t="str">
            <v>UN</v>
          </cell>
          <cell r="F32">
            <v>4</v>
          </cell>
          <cell r="G32">
            <v>29.72</v>
          </cell>
          <cell r="H32">
            <v>118.88</v>
          </cell>
          <cell r="J32">
            <v>0</v>
          </cell>
        </row>
        <row r="33">
          <cell r="A33" t="str">
            <v>17</v>
          </cell>
          <cell r="B33" t="str">
            <v>IOPES</v>
          </cell>
          <cell r="C33">
            <v>65812</v>
          </cell>
          <cell r="D33" t="str">
            <v>CUBA ACO INOX RETANG. SIMPLES REF.302 MARCA STRAKE (LABOR) (dim.560x340x150)mm</v>
          </cell>
          <cell r="E33" t="str">
            <v>UN</v>
          </cell>
          <cell r="F33">
            <v>1</v>
          </cell>
          <cell r="G33">
            <v>216.78</v>
          </cell>
          <cell r="H33">
            <v>216.78</v>
          </cell>
          <cell r="J33">
            <v>0</v>
          </cell>
        </row>
        <row r="34">
          <cell r="A34" t="str">
            <v>18</v>
          </cell>
          <cell r="B34" t="str">
            <v>IOPES</v>
          </cell>
          <cell r="C34">
            <v>64045</v>
          </cell>
          <cell r="D34" t="str">
            <v>VALVULA AMERICANA CROMADA P/PIA 3 1/2' (LABOR)</v>
          </cell>
          <cell r="E34" t="str">
            <v>UN</v>
          </cell>
          <cell r="F34">
            <v>1</v>
          </cell>
          <cell r="G34">
            <v>36.479999999999997</v>
          </cell>
          <cell r="H34">
            <v>36.479999999999997</v>
          </cell>
          <cell r="J34">
            <v>0</v>
          </cell>
        </row>
        <row r="35">
          <cell r="A35" t="str">
            <v>19</v>
          </cell>
          <cell r="B35" t="str">
            <v>IOPES</v>
          </cell>
          <cell r="C35">
            <v>32505</v>
          </cell>
          <cell r="D35" t="str">
            <v>GRANITO CINZA ANDORINHA POLIDO ESP. 2CM P/ BANCAD (LABOR)</v>
          </cell>
          <cell r="E35" t="str">
            <v>M2</v>
          </cell>
          <cell r="F35">
            <v>0.75</v>
          </cell>
          <cell r="G35">
            <v>198.77</v>
          </cell>
          <cell r="H35">
            <v>149.08000000000001</v>
          </cell>
          <cell r="J35">
            <v>0</v>
          </cell>
        </row>
        <row r="36">
          <cell r="A36" t="str">
            <v>20</v>
          </cell>
          <cell r="B36" t="str">
            <v>IOPES</v>
          </cell>
          <cell r="C36">
            <v>66045</v>
          </cell>
          <cell r="D36" t="str">
            <v>TORNEIRA PARA PIA CROMADA 1/2" FABRIMAR OU SIMILAR (LABOR)</v>
          </cell>
          <cell r="E36" t="str">
            <v>UN</v>
          </cell>
          <cell r="F36">
            <v>1</v>
          </cell>
          <cell r="G36">
            <v>60.98</v>
          </cell>
          <cell r="H36">
            <v>60.98</v>
          </cell>
          <cell r="J36">
            <v>0</v>
          </cell>
        </row>
        <row r="37">
          <cell r="A37" t="str">
            <v>21</v>
          </cell>
          <cell r="B37" t="str">
            <v>SINAPI</v>
          </cell>
          <cell r="C37">
            <v>11757</v>
          </cell>
          <cell r="D37" t="str">
            <v>SABONETEIRA DE PAREDE EM METAL CROMADO</v>
          </cell>
          <cell r="E37" t="str">
            <v>UN</v>
          </cell>
          <cell r="F37">
            <v>4</v>
          </cell>
          <cell r="G37">
            <v>43.5</v>
          </cell>
          <cell r="H37">
            <v>174</v>
          </cell>
          <cell r="J37">
            <v>0</v>
          </cell>
        </row>
        <row r="38">
          <cell r="A38" t="str">
            <v>22</v>
          </cell>
          <cell r="B38" t="str">
            <v>SINAPI</v>
          </cell>
          <cell r="C38">
            <v>11703</v>
          </cell>
          <cell r="D38" t="str">
            <v>PAPELEIRA DE PAREDE EM METAL CROMADO</v>
          </cell>
          <cell r="E38" t="str">
            <v>UN</v>
          </cell>
          <cell r="F38">
            <v>2</v>
          </cell>
          <cell r="G38">
            <v>44.62</v>
          </cell>
          <cell r="H38">
            <v>89.24</v>
          </cell>
          <cell r="J38">
            <v>0</v>
          </cell>
        </row>
        <row r="39">
          <cell r="A39" t="str">
            <v>23</v>
          </cell>
          <cell r="B39" t="str">
            <v>IOPES</v>
          </cell>
          <cell r="C39">
            <v>37057</v>
          </cell>
          <cell r="D39" t="str">
            <v>ESPELHO PRATA ESPESSURA 4 MM</v>
          </cell>
          <cell r="E39" t="str">
            <v>M2</v>
          </cell>
          <cell r="F39">
            <v>0.79</v>
          </cell>
          <cell r="G39">
            <v>225</v>
          </cell>
          <cell r="H39">
            <v>177.75</v>
          </cell>
          <cell r="J39">
            <v>0</v>
          </cell>
        </row>
        <row r="40">
          <cell r="A40" t="str">
            <v>24</v>
          </cell>
          <cell r="B40" t="str">
            <v>IOPES</v>
          </cell>
          <cell r="C40">
            <v>47561</v>
          </cell>
          <cell r="D40" t="str">
            <v>CHUVEIRO ELÉTRICO EM PVC - TIPO DUCHA</v>
          </cell>
          <cell r="E40" t="str">
            <v>UN</v>
          </cell>
          <cell r="F40">
            <v>2</v>
          </cell>
          <cell r="G40">
            <v>44.4</v>
          </cell>
          <cell r="H40">
            <v>88.8</v>
          </cell>
          <cell r="J40">
            <v>0</v>
          </cell>
        </row>
        <row r="41">
          <cell r="A41" t="str">
            <v>25</v>
          </cell>
          <cell r="B41" t="str">
            <v>IOPES</v>
          </cell>
          <cell r="C41">
            <v>25617</v>
          </cell>
          <cell r="D41" t="str">
            <v>TELHA AL/ZINCO ONDULADA (GALVALUME) ESP. 0.43MM</v>
          </cell>
          <cell r="E41" t="str">
            <v>M2</v>
          </cell>
          <cell r="F41">
            <v>58.8</v>
          </cell>
          <cell r="G41">
            <v>25.75</v>
          </cell>
          <cell r="H41">
            <v>1514.1</v>
          </cell>
          <cell r="J41">
            <v>0</v>
          </cell>
        </row>
        <row r="42">
          <cell r="A42" t="str">
            <v>26</v>
          </cell>
          <cell r="B42" t="str">
            <v>IOPES</v>
          </cell>
          <cell r="C42">
            <v>100209</v>
          </cell>
          <cell r="D42" t="str">
            <v>PERFIL "U" ENRIJECIDO 200 X 75 X 25 X 2,65MM (7,92KG/M)</v>
          </cell>
          <cell r="E42" t="str">
            <v>KG</v>
          </cell>
          <cell r="F42">
            <v>192</v>
          </cell>
          <cell r="G42">
            <v>4.5199999999999996</v>
          </cell>
          <cell r="H42">
            <v>867.84</v>
          </cell>
          <cell r="J42">
            <v>0</v>
          </cell>
        </row>
        <row r="43">
          <cell r="A43" t="str">
            <v>27</v>
          </cell>
          <cell r="B43" t="str">
            <v>SINAPI</v>
          </cell>
          <cell r="C43">
            <v>40535</v>
          </cell>
          <cell r="D43" t="str">
            <v>PERFIL "U" SIMPLES DE ACO GALVANIZADO DOBRADO 75 X *40* MM, E = 2,65 MM</v>
          </cell>
          <cell r="E43" t="str">
            <v>KG</v>
          </cell>
          <cell r="F43">
            <v>103.6</v>
          </cell>
          <cell r="G43">
            <v>5.47</v>
          </cell>
          <cell r="H43">
            <v>566.69000000000005</v>
          </cell>
          <cell r="J43">
            <v>0</v>
          </cell>
        </row>
        <row r="44">
          <cell r="A44" t="str">
            <v>28</v>
          </cell>
          <cell r="B44" t="str">
            <v>PESQUISA DE MERCADO*</v>
          </cell>
          <cell r="C44">
            <v>0</v>
          </cell>
          <cell r="D44" t="str">
            <v>TUBO QUADRADO METALON 100X100X2,00</v>
          </cell>
          <cell r="E44" t="str">
            <v>KG</v>
          </cell>
          <cell r="F44">
            <v>114.6</v>
          </cell>
          <cell r="G44">
            <v>3.85</v>
          </cell>
          <cell r="H44">
            <v>441.21</v>
          </cell>
          <cell r="J44">
            <v>0</v>
          </cell>
        </row>
        <row r="45">
          <cell r="A45" t="str">
            <v>29</v>
          </cell>
          <cell r="B45" t="str">
            <v>IOPES</v>
          </cell>
          <cell r="C45">
            <v>26610</v>
          </cell>
          <cell r="D45" t="str">
            <v>CONJUNTO FIXACAO P/ TELHA DE ALUMINIO TRAPEZOIDAL</v>
          </cell>
          <cell r="E45" t="str">
            <v>UN</v>
          </cell>
          <cell r="F45">
            <v>168</v>
          </cell>
          <cell r="G45">
            <v>0.33</v>
          </cell>
          <cell r="H45">
            <v>55.44</v>
          </cell>
          <cell r="J45">
            <v>0</v>
          </cell>
        </row>
        <row r="46">
          <cell r="A46" t="str">
            <v>30</v>
          </cell>
          <cell r="B46" t="str">
            <v>SINAPI</v>
          </cell>
          <cell r="C46">
            <v>11002</v>
          </cell>
          <cell r="D46" t="str">
            <v>ELETRODO REVESTIDO AWS - E6013, DIAMETRO IGUAL A 2,50 MM</v>
          </cell>
          <cell r="E46" t="str">
            <v>KG</v>
          </cell>
          <cell r="F46">
            <v>5</v>
          </cell>
          <cell r="G46">
            <v>18.260000000000002</v>
          </cell>
          <cell r="H46">
            <v>91.3</v>
          </cell>
          <cell r="J46">
            <v>0</v>
          </cell>
        </row>
        <row r="47">
          <cell r="A47" t="str">
            <v>31</v>
          </cell>
          <cell r="B47" t="str">
            <v>IOPES</v>
          </cell>
          <cell r="C47">
            <v>38006</v>
          </cell>
          <cell r="D47" t="str">
            <v>FUNDO BRANCO FOSCO NIVELADOR P/ MADEIRAS (LABOR)</v>
          </cell>
          <cell r="E47" t="str">
            <v>L</v>
          </cell>
          <cell r="F47">
            <v>3.6</v>
          </cell>
          <cell r="G47">
            <v>20.53</v>
          </cell>
          <cell r="H47">
            <v>73.91</v>
          </cell>
          <cell r="J47">
            <v>0</v>
          </cell>
        </row>
        <row r="48">
          <cell r="A48" t="str">
            <v>32</v>
          </cell>
          <cell r="B48" t="str">
            <v>IOPES</v>
          </cell>
          <cell r="C48">
            <v>37502</v>
          </cell>
          <cell r="D48" t="str">
            <v>ESMALTE SINTETICO (LABOR)</v>
          </cell>
          <cell r="E48" t="str">
            <v>L</v>
          </cell>
          <cell r="F48">
            <v>4.5</v>
          </cell>
          <cell r="G48">
            <v>20.07</v>
          </cell>
          <cell r="H48">
            <v>90.32</v>
          </cell>
          <cell r="J48">
            <v>0</v>
          </cell>
        </row>
        <row r="49">
          <cell r="A49" t="str">
            <v>33</v>
          </cell>
          <cell r="B49" t="str">
            <v>IOPES</v>
          </cell>
          <cell r="C49">
            <v>38001</v>
          </cell>
          <cell r="D49" t="str">
            <v>AGUARRAZ MINERAL (LABOR)</v>
          </cell>
          <cell r="E49" t="str">
            <v>L</v>
          </cell>
          <cell r="F49">
            <v>1</v>
          </cell>
          <cell r="G49">
            <v>8.9700000000000006</v>
          </cell>
          <cell r="H49">
            <v>8.9700000000000006</v>
          </cell>
          <cell r="J49">
            <v>0</v>
          </cell>
        </row>
        <row r="50">
          <cell r="A50" t="str">
            <v>34</v>
          </cell>
          <cell r="B50" t="str">
            <v>IOPES</v>
          </cell>
          <cell r="C50">
            <v>38013</v>
          </cell>
          <cell r="D50" t="str">
            <v>LIXA PARA MADEIRA/MASSA Nº 150 (LABOR)</v>
          </cell>
          <cell r="E50" t="str">
            <v>UN</v>
          </cell>
          <cell r="F50">
            <v>11</v>
          </cell>
          <cell r="G50">
            <v>0.52</v>
          </cell>
          <cell r="H50">
            <v>5.72</v>
          </cell>
          <cell r="J50">
            <v>0</v>
          </cell>
        </row>
        <row r="51">
          <cell r="A51" t="str">
            <v>35</v>
          </cell>
          <cell r="B51" t="str">
            <v>IOPES</v>
          </cell>
          <cell r="C51">
            <v>46001</v>
          </cell>
          <cell r="D51" t="str">
            <v>LUMINARIA FLUOR. COMERCIAL CHANFRADA 2X20W COMPLETA C/LAMPADA E REATOR - EMBRUTIR/SOBREPOR (LABOR)</v>
          </cell>
          <cell r="E51" t="str">
            <v>UN</v>
          </cell>
          <cell r="F51">
            <v>72</v>
          </cell>
          <cell r="G51">
            <v>45.98</v>
          </cell>
          <cell r="H51">
            <v>3310.56</v>
          </cell>
          <cell r="I51">
            <v>0</v>
          </cell>
          <cell r="J51">
            <v>0</v>
          </cell>
        </row>
        <row r="52">
          <cell r="A52" t="str">
            <v>36</v>
          </cell>
          <cell r="B52" t="str">
            <v>IOPES</v>
          </cell>
          <cell r="C52">
            <v>45333</v>
          </cell>
          <cell r="D52" t="str">
            <v>LUM FLUOR 1X26W EMB. EF06-E126VJC LUMICENTER COMPLETA (LABOR)</v>
          </cell>
          <cell r="E52" t="str">
            <v>UN</v>
          </cell>
          <cell r="F52">
            <v>2</v>
          </cell>
          <cell r="G52">
            <v>127.46</v>
          </cell>
          <cell r="H52">
            <v>254.92</v>
          </cell>
          <cell r="J52">
            <v>0</v>
          </cell>
        </row>
        <row r="53">
          <cell r="A53" t="str">
            <v>37</v>
          </cell>
          <cell r="B53" t="str">
            <v>IOPES</v>
          </cell>
          <cell r="C53">
            <v>45520</v>
          </cell>
          <cell r="D53" t="str">
            <v>TOMADA (MODULO) PAD BRAS 2 P+T 10A/250V NBR 14136 S/ ESPELH (LABOR)</v>
          </cell>
          <cell r="E53" t="str">
            <v>UN</v>
          </cell>
          <cell r="F53">
            <v>40</v>
          </cell>
          <cell r="G53">
            <v>9.48</v>
          </cell>
          <cell r="H53">
            <v>379.2</v>
          </cell>
          <cell r="J53">
            <v>0</v>
          </cell>
        </row>
        <row r="54">
          <cell r="A54" t="str">
            <v>38</v>
          </cell>
          <cell r="B54" t="str">
            <v>IOPES</v>
          </cell>
          <cell r="C54">
            <v>45501</v>
          </cell>
          <cell r="D54" t="str">
            <v>INTERRUPTOR (MODULO) 1 TECLA SIMPLES 10A/250V S/ ESPELHO (LABOR)</v>
          </cell>
          <cell r="E54" t="str">
            <v>UN</v>
          </cell>
          <cell r="F54">
            <v>20</v>
          </cell>
          <cell r="G54">
            <v>5.99</v>
          </cell>
          <cell r="H54">
            <v>119.8</v>
          </cell>
          <cell r="J54">
            <v>0</v>
          </cell>
        </row>
        <row r="55">
          <cell r="A55" t="str">
            <v>39</v>
          </cell>
          <cell r="B55" t="str">
            <v>IOPES</v>
          </cell>
          <cell r="C55">
            <v>45525</v>
          </cell>
          <cell r="D55" t="str">
            <v>ESPELHO 4X2", LINHA BRANCA (LABOR)</v>
          </cell>
          <cell r="E55" t="str">
            <v>UN</v>
          </cell>
          <cell r="F55">
            <v>60</v>
          </cell>
          <cell r="G55">
            <v>4.62</v>
          </cell>
          <cell r="H55">
            <v>277.2</v>
          </cell>
          <cell r="J55">
            <v>0</v>
          </cell>
        </row>
        <row r="56">
          <cell r="A56" t="str">
            <v>40</v>
          </cell>
          <cell r="B56" t="str">
            <v>IOPES</v>
          </cell>
          <cell r="C56">
            <v>42546</v>
          </cell>
          <cell r="D56" t="str">
            <v>ELETRODUTO CONDULETE PVC 1" APARENTE TIGRE E EQUIV (LABOR)</v>
          </cell>
          <cell r="E56" t="str">
            <v>M</v>
          </cell>
          <cell r="F56">
            <v>77</v>
          </cell>
          <cell r="G56">
            <v>7.14</v>
          </cell>
          <cell r="H56">
            <v>549.78</v>
          </cell>
          <cell r="J56">
            <v>0</v>
          </cell>
        </row>
        <row r="57">
          <cell r="A57" t="str">
            <v>41</v>
          </cell>
          <cell r="B57" t="str">
            <v>IOPES</v>
          </cell>
          <cell r="C57">
            <v>26548</v>
          </cell>
          <cell r="D57" t="str">
            <v>BUCHA PLASTICA COM PARAFUSO - 8MM (LABOR)</v>
          </cell>
          <cell r="E57" t="str">
            <v>UN</v>
          </cell>
          <cell r="F57">
            <v>280</v>
          </cell>
          <cell r="G57">
            <v>0.22</v>
          </cell>
          <cell r="H57">
            <v>61.6</v>
          </cell>
          <cell r="J57">
            <v>0</v>
          </cell>
        </row>
        <row r="58">
          <cell r="A58" t="str">
            <v>42</v>
          </cell>
          <cell r="B58" t="str">
            <v>IOPES</v>
          </cell>
          <cell r="C58">
            <v>48556</v>
          </cell>
          <cell r="D58" t="str">
            <v>ABRACADEIRA TIPO COPO 1" C/ PARAFUSO/BUCHA (LABOR)</v>
          </cell>
          <cell r="E58" t="str">
            <v>UN</v>
          </cell>
          <cell r="F58">
            <v>140</v>
          </cell>
          <cell r="G58">
            <v>1.22</v>
          </cell>
          <cell r="H58">
            <v>170.8</v>
          </cell>
          <cell r="J58">
            <v>0</v>
          </cell>
        </row>
        <row r="59">
          <cell r="A59" t="str">
            <v>43</v>
          </cell>
          <cell r="B59" t="str">
            <v>IOPES</v>
          </cell>
          <cell r="C59">
            <v>43127</v>
          </cell>
          <cell r="D59" t="str">
            <v>CABO UTP 4 PARES CAT 5E</v>
          </cell>
          <cell r="E59" t="str">
            <v>M</v>
          </cell>
          <cell r="F59">
            <v>150</v>
          </cell>
          <cell r="G59">
            <v>1.5</v>
          </cell>
          <cell r="H59">
            <v>225</v>
          </cell>
          <cell r="J59">
            <v>0</v>
          </cell>
        </row>
        <row r="60">
          <cell r="A60" t="str">
            <v>44</v>
          </cell>
          <cell r="B60" t="str">
            <v>IOPES</v>
          </cell>
          <cell r="C60">
            <v>50128</v>
          </cell>
          <cell r="D60" t="str">
            <v>CONECTOR RJ45 MACHO - PARA REDE DE DADOS (LABOR)</v>
          </cell>
          <cell r="E60" t="str">
            <v>UN</v>
          </cell>
          <cell r="F60">
            <v>20</v>
          </cell>
          <cell r="G60">
            <v>1.01</v>
          </cell>
          <cell r="H60">
            <v>20.2</v>
          </cell>
          <cell r="J60">
            <v>0</v>
          </cell>
        </row>
        <row r="61">
          <cell r="A61" t="str">
            <v>45</v>
          </cell>
          <cell r="B61" t="str">
            <v>IOPES</v>
          </cell>
          <cell r="C61">
            <v>51008</v>
          </cell>
          <cell r="D61" t="str">
            <v>ESPELHO 4X2" C/ 1 CONECTOR RJ-45 FEMEA CAT 5</v>
          </cell>
          <cell r="E61" t="str">
            <v>UN</v>
          </cell>
          <cell r="F61">
            <v>8</v>
          </cell>
          <cell r="G61">
            <v>12.46</v>
          </cell>
          <cell r="H61">
            <v>99.68</v>
          </cell>
          <cell r="J61">
            <v>0</v>
          </cell>
        </row>
        <row r="62">
          <cell r="A62" t="str">
            <v>46</v>
          </cell>
          <cell r="B62" t="str">
            <v>IOPES</v>
          </cell>
          <cell r="C62">
            <v>45017</v>
          </cell>
          <cell r="D62" t="str">
            <v>CAIXA ESTAMPADA 4X2"- CHAPA 18 (LABOR)</v>
          </cell>
          <cell r="E62" t="str">
            <v>UN</v>
          </cell>
          <cell r="F62">
            <v>8</v>
          </cell>
          <cell r="G62">
            <v>1.86</v>
          </cell>
          <cell r="H62">
            <v>14.88</v>
          </cell>
          <cell r="J62">
            <v>0</v>
          </cell>
        </row>
        <row r="63">
          <cell r="A63" t="str">
            <v>47</v>
          </cell>
          <cell r="B63" t="str">
            <v>IOPES</v>
          </cell>
          <cell r="C63">
            <v>43055</v>
          </cell>
          <cell r="D63" t="str">
            <v>CABO PARA TELEFONE CI 50X30 (LABOR)</v>
          </cell>
          <cell r="E63" t="str">
            <v>M</v>
          </cell>
          <cell r="F63">
            <v>50</v>
          </cell>
          <cell r="G63">
            <v>10.220000000000001</v>
          </cell>
          <cell r="H63">
            <v>511</v>
          </cell>
          <cell r="J63">
            <v>0</v>
          </cell>
        </row>
        <row r="64">
          <cell r="A64" t="str">
            <v>48</v>
          </cell>
          <cell r="B64" t="str">
            <v>IOPES</v>
          </cell>
          <cell r="C64">
            <v>51015</v>
          </cell>
          <cell r="D64" t="str">
            <v>TOMADA TELEFONE COM CONECTOR RJ11 (LABOR)</v>
          </cell>
          <cell r="E64" t="str">
            <v>M</v>
          </cell>
          <cell r="F64">
            <v>5</v>
          </cell>
          <cell r="G64">
            <v>13.57</v>
          </cell>
          <cell r="H64">
            <v>67.849999999999994</v>
          </cell>
          <cell r="J64">
            <v>0</v>
          </cell>
        </row>
        <row r="65">
          <cell r="A65" t="str">
            <v>49</v>
          </cell>
          <cell r="B65" t="str">
            <v>PESQUISA DE MERCADO*</v>
          </cell>
          <cell r="C65">
            <v>0</v>
          </cell>
          <cell r="D65" t="str">
            <v>TP-LINK ROTEADR WIRELESS AC1350- DUAL BAND - 5 ANTENAS</v>
          </cell>
          <cell r="E65" t="str">
            <v>UN</v>
          </cell>
          <cell r="F65">
            <v>1</v>
          </cell>
          <cell r="G65">
            <v>199.5</v>
          </cell>
          <cell r="H65">
            <v>199.5</v>
          </cell>
          <cell r="J65">
            <v>0</v>
          </cell>
        </row>
        <row r="66">
          <cell r="A66" t="str">
            <v>50</v>
          </cell>
          <cell r="B66" t="str">
            <v>PESQUISA DE MERCADO*</v>
          </cell>
          <cell r="C66">
            <v>0</v>
          </cell>
          <cell r="D66" t="str">
            <v>TP-LINK 8P 10/100MBPS FAST ETHERNET SWITCH TL-SF1008D</v>
          </cell>
          <cell r="E66" t="str">
            <v>UN</v>
          </cell>
          <cell r="F66">
            <v>1</v>
          </cell>
          <cell r="G66">
            <v>55.9</v>
          </cell>
          <cell r="H66">
            <v>55.9</v>
          </cell>
          <cell r="J66">
            <v>0</v>
          </cell>
        </row>
        <row r="67">
          <cell r="A67" t="str">
            <v>51</v>
          </cell>
          <cell r="B67" t="str">
            <v>PESQUISA DE MERCADO*</v>
          </cell>
          <cell r="C67">
            <v>0</v>
          </cell>
          <cell r="D67" t="str">
            <v>KIT CONTROLE DE ACESSO, TIPO INTELBRAS OU EQUIVALENTE, AUTOMATIZADA COM ELETROIMÃ, ACOMPANHANDO 1 CONTROLADOR DE ACESSO, 1 FECHADURA ELETROIMÃ 150KG, 1 FONTE DE ALIMENTAÇÃO CARREGADORA 1A 12V, 10 CHAVEIROS AUTOMATIZADOS, 1 BOTÃO DE SAÍDA INOX, 1 BATERIA 12V 7AH SISTEMA DE SEGURANÇA, 1 MANUAL DO USUÁRIO</v>
          </cell>
          <cell r="E67" t="str">
            <v>UN</v>
          </cell>
          <cell r="F67">
            <v>1</v>
          </cell>
          <cell r="G67">
            <v>729.5</v>
          </cell>
          <cell r="H67">
            <v>729.5</v>
          </cell>
          <cell r="J67">
            <v>0</v>
          </cell>
        </row>
        <row r="68">
          <cell r="A68" t="str">
            <v>52</v>
          </cell>
          <cell r="B68" t="str">
            <v>IOPES</v>
          </cell>
          <cell r="C68">
            <v>22586</v>
          </cell>
          <cell r="D68" t="str">
            <v>BLOCO CERÂMICO 10 FUROS 09X19X19CM - DA FABRICA</v>
          </cell>
          <cell r="E68" t="str">
            <v>UN</v>
          </cell>
          <cell r="F68">
            <v>500</v>
          </cell>
          <cell r="G68">
            <v>0.41</v>
          </cell>
          <cell r="H68">
            <v>205</v>
          </cell>
          <cell r="J68">
            <v>0</v>
          </cell>
        </row>
        <row r="69">
          <cell r="A69" t="str">
            <v>53</v>
          </cell>
          <cell r="B69" t="str">
            <v>IOPES</v>
          </cell>
          <cell r="C69">
            <v>20508</v>
          </cell>
          <cell r="D69" t="str">
            <v>CIMENTO PORTLAND CP III - 40 (LABOR)</v>
          </cell>
          <cell r="E69" t="str">
            <v>KG</v>
          </cell>
          <cell r="F69">
            <v>600</v>
          </cell>
          <cell r="G69">
            <v>0.34</v>
          </cell>
          <cell r="H69">
            <v>204</v>
          </cell>
          <cell r="J69">
            <v>0</v>
          </cell>
        </row>
        <row r="70">
          <cell r="A70" t="str">
            <v>54</v>
          </cell>
          <cell r="B70" t="str">
            <v>IOPES</v>
          </cell>
          <cell r="C70">
            <v>20503</v>
          </cell>
          <cell r="D70" t="str">
            <v>AREIA LAVADA MEDIA (LABOR)</v>
          </cell>
          <cell r="E70" t="str">
            <v>M3</v>
          </cell>
          <cell r="F70">
            <v>4</v>
          </cell>
          <cell r="G70">
            <v>57.5</v>
          </cell>
          <cell r="H70">
            <v>230</v>
          </cell>
          <cell r="J70">
            <v>0</v>
          </cell>
        </row>
        <row r="71">
          <cell r="A71" t="str">
            <v>55</v>
          </cell>
          <cell r="B71" t="str">
            <v>IOPES</v>
          </cell>
          <cell r="C71">
            <v>30212</v>
          </cell>
          <cell r="D71" t="str">
            <v>PORTA MADEIRA DE LEI ESP 30 MM 0.8X2.1M P/ PINTURA (LABOR)</v>
          </cell>
          <cell r="E71" t="str">
            <v>UN</v>
          </cell>
          <cell r="F71">
            <v>2</v>
          </cell>
          <cell r="G71">
            <v>140.4</v>
          </cell>
          <cell r="H71">
            <v>280.8</v>
          </cell>
          <cell r="J71">
            <v>0</v>
          </cell>
        </row>
        <row r="72">
          <cell r="A72" t="str">
            <v>56</v>
          </cell>
          <cell r="B72" t="str">
            <v>IOPES</v>
          </cell>
          <cell r="C72">
            <v>30496</v>
          </cell>
          <cell r="D72" t="str">
            <v>ALIZAR / GUARNICAO EM MAD DE LEI 5X2.5CM (LABOR)</v>
          </cell>
          <cell r="E72" t="str">
            <v>M</v>
          </cell>
          <cell r="F72">
            <v>22</v>
          </cell>
          <cell r="G72">
            <v>13.6</v>
          </cell>
          <cell r="H72">
            <v>299.2</v>
          </cell>
          <cell r="J72">
            <v>0</v>
          </cell>
        </row>
        <row r="73">
          <cell r="A73" t="str">
            <v>57</v>
          </cell>
          <cell r="B73" t="str">
            <v>IOPES</v>
          </cell>
          <cell r="C73">
            <v>31601</v>
          </cell>
          <cell r="D73" t="str">
            <v>DOBRADICA EM LATAO CROMADO 3 X 2.1/2" C/ PARAFUSO (LABOR)</v>
          </cell>
          <cell r="E73" t="str">
            <v>UN</v>
          </cell>
          <cell r="F73">
            <v>6</v>
          </cell>
          <cell r="G73">
            <v>26.64</v>
          </cell>
          <cell r="H73">
            <v>159.84</v>
          </cell>
          <cell r="J73">
            <v>0</v>
          </cell>
        </row>
        <row r="74">
          <cell r="A74" t="str">
            <v>58</v>
          </cell>
          <cell r="B74" t="str">
            <v>IOPES</v>
          </cell>
          <cell r="C74">
            <v>31508</v>
          </cell>
          <cell r="D74" t="str">
            <v>FECHADURA COMPLETA PARA PORTA EXTERNA (LABOR)</v>
          </cell>
          <cell r="E74" t="str">
            <v>UN</v>
          </cell>
          <cell r="F74">
            <v>2</v>
          </cell>
          <cell r="G74">
            <v>163.53</v>
          </cell>
          <cell r="H74">
            <v>327.06</v>
          </cell>
          <cell r="J74">
            <v>0</v>
          </cell>
        </row>
        <row r="75">
          <cell r="A75" t="str">
            <v>59</v>
          </cell>
          <cell r="B75" t="str">
            <v>IOPES</v>
          </cell>
          <cell r="C75">
            <v>30175</v>
          </cell>
          <cell r="D75" t="str">
            <v>MARCO MAD LEI 15X3CM BAT 0.80X2.10M ANGELIM PEDRA (LABOR)</v>
          </cell>
          <cell r="E75" t="str">
            <v>UN</v>
          </cell>
          <cell r="F75">
            <v>2</v>
          </cell>
          <cell r="G75">
            <v>125</v>
          </cell>
          <cell r="H75">
            <v>250</v>
          </cell>
          <cell r="J75">
            <v>0</v>
          </cell>
        </row>
        <row r="76">
          <cell r="A76" t="str">
            <v>60</v>
          </cell>
          <cell r="B76" t="str">
            <v>IOPES</v>
          </cell>
          <cell r="C76">
            <v>21023</v>
          </cell>
          <cell r="D76" t="str">
            <v>TACO P/ FIXACAO DE BATENTE/RODAPE 10X10X2,5 CM (LABOR)</v>
          </cell>
          <cell r="E76" t="str">
            <v>UN</v>
          </cell>
          <cell r="F76">
            <v>12</v>
          </cell>
          <cell r="G76">
            <v>3.3</v>
          </cell>
          <cell r="H76">
            <v>39.6</v>
          </cell>
          <cell r="J76">
            <v>0</v>
          </cell>
        </row>
        <row r="77">
          <cell r="A77" t="str">
            <v>61</v>
          </cell>
          <cell r="B77" t="str">
            <v>PESQUISA DE MERCADO*</v>
          </cell>
          <cell r="C77">
            <v>0</v>
          </cell>
          <cell r="D77" t="str">
            <v>JOELHO 45 DE PVC P/ ESGOTO DE 100MM</v>
          </cell>
          <cell r="E77" t="str">
            <v>UN</v>
          </cell>
          <cell r="F77">
            <v>4</v>
          </cell>
          <cell r="G77">
            <v>7.5</v>
          </cell>
          <cell r="H77">
            <v>30</v>
          </cell>
          <cell r="J77">
            <v>0</v>
          </cell>
        </row>
        <row r="78">
          <cell r="A78" t="str">
            <v>62</v>
          </cell>
          <cell r="B78" t="str">
            <v>IOPES</v>
          </cell>
          <cell r="C78">
            <v>62543</v>
          </cell>
          <cell r="D78" t="str">
            <v>JOELHO 90 DE PVC P/ ESGOTO DE 100MM</v>
          </cell>
          <cell r="E78" t="str">
            <v>UN</v>
          </cell>
          <cell r="F78">
            <v>4</v>
          </cell>
          <cell r="G78">
            <v>4.8</v>
          </cell>
          <cell r="H78">
            <v>19.2</v>
          </cell>
          <cell r="J78">
            <v>0</v>
          </cell>
        </row>
        <row r="79">
          <cell r="A79" t="str">
            <v>63</v>
          </cell>
          <cell r="B79" t="str">
            <v>IOPES</v>
          </cell>
          <cell r="C79">
            <v>62533</v>
          </cell>
          <cell r="D79" t="str">
            <v>TUBO DE PVC PARA ESGOTO DE 100MM (4")</v>
          </cell>
          <cell r="E79" t="str">
            <v>M</v>
          </cell>
          <cell r="F79">
            <v>12</v>
          </cell>
          <cell r="G79">
            <v>6.97</v>
          </cell>
          <cell r="H79">
            <v>83.64</v>
          </cell>
          <cell r="J79">
            <v>0</v>
          </cell>
        </row>
        <row r="80">
          <cell r="A80" t="str">
            <v>64</v>
          </cell>
          <cell r="B80" t="str">
            <v>IOPES</v>
          </cell>
          <cell r="C80">
            <v>62531</v>
          </cell>
          <cell r="D80" t="str">
            <v>TUBO DE PVC PARA ESGOTO DE 50MM</v>
          </cell>
          <cell r="E80" t="str">
            <v>M</v>
          </cell>
          <cell r="F80">
            <v>24</v>
          </cell>
          <cell r="G80">
            <v>5.89</v>
          </cell>
          <cell r="H80">
            <v>141.36000000000001</v>
          </cell>
          <cell r="J80">
            <v>0</v>
          </cell>
        </row>
        <row r="81">
          <cell r="A81" t="str">
            <v>65</v>
          </cell>
          <cell r="B81" t="str">
            <v>IOPES</v>
          </cell>
          <cell r="C81">
            <v>62514</v>
          </cell>
          <cell r="D81" t="str">
            <v>JOELHO 90 DE PVC SOLDAVEL DE 50MM</v>
          </cell>
          <cell r="E81" t="str">
            <v>UN</v>
          </cell>
          <cell r="F81">
            <v>6</v>
          </cell>
          <cell r="G81">
            <v>3.62</v>
          </cell>
          <cell r="H81">
            <v>21.72</v>
          </cell>
          <cell r="J81">
            <v>0</v>
          </cell>
        </row>
        <row r="82">
          <cell r="A82" t="str">
            <v>66</v>
          </cell>
          <cell r="B82" t="str">
            <v>IOPES</v>
          </cell>
          <cell r="C82">
            <v>62502</v>
          </cell>
          <cell r="D82" t="str">
            <v>TUBO DE PVC SOLDAVEL DE 25MM</v>
          </cell>
          <cell r="E82" t="str">
            <v>M</v>
          </cell>
          <cell r="F82">
            <v>36</v>
          </cell>
          <cell r="G82">
            <v>1.96</v>
          </cell>
          <cell r="H82">
            <v>70.56</v>
          </cell>
          <cell r="J82">
            <v>0</v>
          </cell>
        </row>
        <row r="83">
          <cell r="A83" t="str">
            <v>67</v>
          </cell>
          <cell r="B83" t="str">
            <v>IOPES</v>
          </cell>
          <cell r="C83">
            <v>62511</v>
          </cell>
          <cell r="D83" t="str">
            <v>JOELHO 90 DE PVC SOLDAVEL DE 25MM</v>
          </cell>
          <cell r="E83" t="str">
            <v>UN</v>
          </cell>
          <cell r="F83">
            <v>10</v>
          </cell>
          <cell r="G83">
            <v>0.57999999999999996</v>
          </cell>
          <cell r="H83">
            <v>5.8</v>
          </cell>
          <cell r="J83">
            <v>0</v>
          </cell>
        </row>
        <row r="84">
          <cell r="A84" t="str">
            <v>68</v>
          </cell>
          <cell r="B84" t="str">
            <v>IOPES</v>
          </cell>
          <cell r="C84">
            <v>62890</v>
          </cell>
          <cell r="D84" t="str">
            <v>JOELHO 90 PVC ROSCAVEL C/ BUCHA DE LATAO 3/4"</v>
          </cell>
          <cell r="E84" t="str">
            <v>UN</v>
          </cell>
          <cell r="F84">
            <v>8</v>
          </cell>
          <cell r="G84">
            <v>5.0999999999999996</v>
          </cell>
          <cell r="H84">
            <v>40.799999999999997</v>
          </cell>
          <cell r="J84">
            <v>0</v>
          </cell>
        </row>
        <row r="85">
          <cell r="A85" t="str">
            <v>69</v>
          </cell>
          <cell r="B85" t="str">
            <v>IOPES</v>
          </cell>
          <cell r="C85">
            <v>62520</v>
          </cell>
          <cell r="D85" t="str">
            <v>TE DE PVC SOLDAVEL DE 25MM</v>
          </cell>
          <cell r="E85" t="str">
            <v>UN</v>
          </cell>
          <cell r="F85">
            <v>6</v>
          </cell>
          <cell r="G85">
            <v>0.81</v>
          </cell>
          <cell r="H85">
            <v>4.8600000000000003</v>
          </cell>
          <cell r="J85">
            <v>0</v>
          </cell>
        </row>
        <row r="86">
          <cell r="A86" t="str">
            <v>70</v>
          </cell>
          <cell r="B86" t="str">
            <v>IOPES</v>
          </cell>
          <cell r="C86">
            <v>34005</v>
          </cell>
          <cell r="D86" t="str">
            <v>FORRO DE GESSO COLOCADO, ACABAMENTO TIPO LISO</v>
          </cell>
          <cell r="E86" t="str">
            <v>M2</v>
          </cell>
          <cell r="F86">
            <v>35</v>
          </cell>
          <cell r="G86">
            <v>26.75</v>
          </cell>
          <cell r="H86">
            <v>936.25</v>
          </cell>
          <cell r="J86">
            <v>0</v>
          </cell>
        </row>
        <row r="87">
          <cell r="A87">
            <v>0</v>
          </cell>
          <cell r="B87">
            <v>0</v>
          </cell>
          <cell r="C87">
            <v>0</v>
          </cell>
          <cell r="D87">
            <v>0</v>
          </cell>
          <cell r="E87">
            <v>0</v>
          </cell>
          <cell r="F87">
            <v>0</v>
          </cell>
          <cell r="G87">
            <v>0</v>
          </cell>
          <cell r="H87">
            <v>0</v>
          </cell>
          <cell r="J87">
            <v>0</v>
          </cell>
        </row>
        <row r="88">
          <cell r="A88">
            <v>0</v>
          </cell>
          <cell r="B88">
            <v>0</v>
          </cell>
          <cell r="C88">
            <v>0</v>
          </cell>
          <cell r="D88">
            <v>0</v>
          </cell>
          <cell r="E88">
            <v>0</v>
          </cell>
          <cell r="F88">
            <v>0</v>
          </cell>
          <cell r="G88" t="str">
            <v>TOTAL =</v>
          </cell>
          <cell r="H88">
            <v>28625.989999999998</v>
          </cell>
          <cell r="J88">
            <v>0</v>
          </cell>
        </row>
        <row r="89">
          <cell r="B89">
            <v>0</v>
          </cell>
          <cell r="C89">
            <v>0</v>
          </cell>
          <cell r="D89">
            <v>0</v>
          </cell>
          <cell r="E89">
            <v>0</v>
          </cell>
          <cell r="F89">
            <v>0</v>
          </cell>
          <cell r="G89">
            <v>0</v>
          </cell>
          <cell r="H89">
            <v>0</v>
          </cell>
          <cell r="J89">
            <v>0</v>
          </cell>
        </row>
        <row r="90">
          <cell r="A90" t="str">
            <v>* Foram usadas as medianas como valores unitários dos itens que necessitaram pesquisa de mercado</v>
          </cell>
          <cell r="B90">
            <v>0</v>
          </cell>
          <cell r="C90">
            <v>0</v>
          </cell>
          <cell r="D90">
            <v>0</v>
          </cell>
          <cell r="E90">
            <v>0</v>
          </cell>
          <cell r="F90">
            <v>0</v>
          </cell>
          <cell r="G90">
            <v>0</v>
          </cell>
          <cell r="H90">
            <v>0</v>
          </cell>
          <cell r="I90">
            <v>0</v>
          </cell>
          <cell r="J90">
            <v>0</v>
          </cell>
        </row>
        <row r="91">
          <cell r="A91">
            <v>0</v>
          </cell>
          <cell r="B91">
            <v>0</v>
          </cell>
          <cell r="D91">
            <v>0</v>
          </cell>
          <cell r="E91">
            <v>0</v>
          </cell>
          <cell r="F91">
            <v>0</v>
          </cell>
          <cell r="G91">
            <v>0</v>
          </cell>
          <cell r="H91">
            <v>0</v>
          </cell>
          <cell r="J91">
            <v>0</v>
          </cell>
        </row>
        <row r="92">
          <cell r="A92">
            <v>0</v>
          </cell>
          <cell r="B92">
            <v>0</v>
          </cell>
          <cell r="C92">
            <v>0</v>
          </cell>
          <cell r="D92">
            <v>0</v>
          </cell>
          <cell r="E92">
            <v>0</v>
          </cell>
          <cell r="F92">
            <v>0</v>
          </cell>
          <cell r="G92">
            <v>0</v>
          </cell>
          <cell r="H92">
            <v>0</v>
          </cell>
          <cell r="J92">
            <v>0</v>
          </cell>
        </row>
        <row r="93">
          <cell r="A93">
            <v>0</v>
          </cell>
          <cell r="B93">
            <v>0</v>
          </cell>
          <cell r="C93">
            <v>0</v>
          </cell>
          <cell r="D93">
            <v>0</v>
          </cell>
          <cell r="E93">
            <v>0</v>
          </cell>
          <cell r="F93">
            <v>0</v>
          </cell>
          <cell r="G93">
            <v>0</v>
          </cell>
          <cell r="H93">
            <v>0</v>
          </cell>
          <cell r="J93">
            <v>0</v>
          </cell>
        </row>
        <row r="94">
          <cell r="A94" t="str">
            <v>Alex Nali Ferreira</v>
          </cell>
          <cell r="B94">
            <v>0</v>
          </cell>
          <cell r="C94">
            <v>0</v>
          </cell>
          <cell r="D94">
            <v>0</v>
          </cell>
          <cell r="E94">
            <v>0</v>
          </cell>
          <cell r="F94">
            <v>0</v>
          </cell>
          <cell r="G94">
            <v>0</v>
          </cell>
          <cell r="H94">
            <v>0</v>
          </cell>
          <cell r="I94">
            <v>0</v>
          </cell>
          <cell r="J94">
            <v>0</v>
          </cell>
        </row>
        <row r="95">
          <cell r="A95" t="str">
            <v>Engenheiro Civil PMCC</v>
          </cell>
          <cell r="B95">
            <v>0</v>
          </cell>
          <cell r="C95">
            <v>0</v>
          </cell>
          <cell r="D95">
            <v>0</v>
          </cell>
          <cell r="E95">
            <v>0</v>
          </cell>
          <cell r="F95">
            <v>0</v>
          </cell>
          <cell r="G95">
            <v>0</v>
          </cell>
          <cell r="H95">
            <v>0</v>
          </cell>
          <cell r="I95">
            <v>0</v>
          </cell>
          <cell r="J95">
            <v>0</v>
          </cell>
        </row>
        <row r="96">
          <cell r="A96" t="str">
            <v>CREA-ES 039390/D</v>
          </cell>
          <cell r="B96">
            <v>0</v>
          </cell>
          <cell r="C96">
            <v>0</v>
          </cell>
          <cell r="D96">
            <v>0</v>
          </cell>
          <cell r="E96">
            <v>0</v>
          </cell>
          <cell r="F96">
            <v>0</v>
          </cell>
          <cell r="G96">
            <v>0</v>
          </cell>
          <cell r="H96">
            <v>0</v>
          </cell>
          <cell r="I96">
            <v>0</v>
          </cell>
          <cell r="J96">
            <v>0</v>
          </cell>
        </row>
        <row r="97">
          <cell r="J97">
            <v>0</v>
          </cell>
        </row>
        <row r="98">
          <cell r="J98">
            <v>0</v>
          </cell>
        </row>
        <row r="99">
          <cell r="J99">
            <v>0</v>
          </cell>
        </row>
        <row r="100">
          <cell r="J100">
            <v>0</v>
          </cell>
        </row>
        <row r="101">
          <cell r="J101">
            <v>0</v>
          </cell>
        </row>
        <row r="102">
          <cell r="J102">
            <v>0</v>
          </cell>
        </row>
        <row r="103">
          <cell r="J103">
            <v>0</v>
          </cell>
        </row>
        <row r="104">
          <cell r="J104">
            <v>0</v>
          </cell>
        </row>
        <row r="105">
          <cell r="J105">
            <v>0</v>
          </cell>
        </row>
        <row r="106">
          <cell r="J106">
            <v>0</v>
          </cell>
        </row>
        <row r="107">
          <cell r="J107">
            <v>0</v>
          </cell>
        </row>
        <row r="108">
          <cell r="J108">
            <v>0</v>
          </cell>
        </row>
        <row r="109">
          <cell r="J109">
            <v>0</v>
          </cell>
        </row>
        <row r="110">
          <cell r="J110">
            <v>0</v>
          </cell>
        </row>
        <row r="111">
          <cell r="J111">
            <v>0</v>
          </cell>
        </row>
        <row r="112">
          <cell r="J112">
            <v>0</v>
          </cell>
        </row>
        <row r="113">
          <cell r="J113">
            <v>0</v>
          </cell>
        </row>
        <row r="114">
          <cell r="J114">
            <v>0</v>
          </cell>
        </row>
        <row r="115">
          <cell r="J115">
            <v>0</v>
          </cell>
        </row>
        <row r="116">
          <cell r="J116">
            <v>0</v>
          </cell>
        </row>
        <row r="117">
          <cell r="J117">
            <v>0</v>
          </cell>
        </row>
        <row r="118">
          <cell r="J118">
            <v>0</v>
          </cell>
        </row>
        <row r="119">
          <cell r="J119">
            <v>0</v>
          </cell>
        </row>
        <row r="120">
          <cell r="J120">
            <v>0</v>
          </cell>
        </row>
        <row r="121">
          <cell r="J121">
            <v>0</v>
          </cell>
        </row>
        <row r="122">
          <cell r="J122">
            <v>0</v>
          </cell>
        </row>
        <row r="123">
          <cell r="J123">
            <v>0</v>
          </cell>
        </row>
        <row r="124">
          <cell r="J124">
            <v>0</v>
          </cell>
        </row>
        <row r="125">
          <cell r="J125">
            <v>0</v>
          </cell>
        </row>
        <row r="126">
          <cell r="J126">
            <v>0</v>
          </cell>
        </row>
        <row r="127">
          <cell r="J127">
            <v>0</v>
          </cell>
        </row>
        <row r="128">
          <cell r="J128">
            <v>0</v>
          </cell>
        </row>
        <row r="129">
          <cell r="J129">
            <v>0</v>
          </cell>
        </row>
        <row r="130">
          <cell r="J130">
            <v>0</v>
          </cell>
        </row>
        <row r="131">
          <cell r="J131">
            <v>0</v>
          </cell>
        </row>
        <row r="132">
          <cell r="J132">
            <v>0</v>
          </cell>
        </row>
        <row r="133">
          <cell r="J133">
            <v>0</v>
          </cell>
        </row>
        <row r="134">
          <cell r="J134">
            <v>0</v>
          </cell>
        </row>
        <row r="135">
          <cell r="J135">
            <v>0</v>
          </cell>
        </row>
        <row r="136">
          <cell r="J136">
            <v>0</v>
          </cell>
        </row>
        <row r="137">
          <cell r="J137">
            <v>0</v>
          </cell>
        </row>
        <row r="138">
          <cell r="J138">
            <v>0</v>
          </cell>
        </row>
        <row r="139">
          <cell r="J139">
            <v>0</v>
          </cell>
        </row>
        <row r="140">
          <cell r="J140">
            <v>0</v>
          </cell>
        </row>
        <row r="141">
          <cell r="J141">
            <v>0</v>
          </cell>
        </row>
        <row r="142">
          <cell r="J142">
            <v>0</v>
          </cell>
        </row>
        <row r="143">
          <cell r="J143">
            <v>0</v>
          </cell>
        </row>
        <row r="144">
          <cell r="J144">
            <v>0</v>
          </cell>
        </row>
        <row r="145">
          <cell r="J145">
            <v>0</v>
          </cell>
        </row>
        <row r="146">
          <cell r="J146">
            <v>0</v>
          </cell>
        </row>
        <row r="147">
          <cell r="J147">
            <v>0</v>
          </cell>
        </row>
        <row r="148">
          <cell r="J148">
            <v>0</v>
          </cell>
        </row>
        <row r="149">
          <cell r="J149">
            <v>0</v>
          </cell>
        </row>
        <row r="150">
          <cell r="J150">
            <v>0</v>
          </cell>
        </row>
        <row r="151">
          <cell r="J151">
            <v>0</v>
          </cell>
        </row>
        <row r="152">
          <cell r="J152">
            <v>0</v>
          </cell>
        </row>
        <row r="153">
          <cell r="J153">
            <v>0</v>
          </cell>
        </row>
        <row r="154">
          <cell r="J154">
            <v>0</v>
          </cell>
        </row>
        <row r="155">
          <cell r="J155">
            <v>0</v>
          </cell>
        </row>
        <row r="156">
          <cell r="J156">
            <v>0</v>
          </cell>
        </row>
        <row r="157">
          <cell r="J157">
            <v>0</v>
          </cell>
        </row>
        <row r="158">
          <cell r="J158">
            <v>0</v>
          </cell>
        </row>
        <row r="159">
          <cell r="J159">
            <v>0</v>
          </cell>
        </row>
        <row r="160">
          <cell r="J160">
            <v>0</v>
          </cell>
        </row>
        <row r="161">
          <cell r="J161">
            <v>0</v>
          </cell>
        </row>
        <row r="162">
          <cell r="J162">
            <v>0</v>
          </cell>
        </row>
        <row r="163">
          <cell r="J163">
            <v>0</v>
          </cell>
        </row>
        <row r="164">
          <cell r="J164">
            <v>0</v>
          </cell>
        </row>
        <row r="165">
          <cell r="J165">
            <v>0</v>
          </cell>
        </row>
        <row r="166">
          <cell r="J166">
            <v>0</v>
          </cell>
        </row>
        <row r="167">
          <cell r="J167">
            <v>0</v>
          </cell>
        </row>
        <row r="168">
          <cell r="J168">
            <v>0</v>
          </cell>
        </row>
        <row r="169">
          <cell r="J169">
            <v>0</v>
          </cell>
        </row>
        <row r="170">
          <cell r="J170">
            <v>0</v>
          </cell>
        </row>
        <row r="171">
          <cell r="J171">
            <v>0</v>
          </cell>
        </row>
        <row r="172">
          <cell r="J172">
            <v>0</v>
          </cell>
        </row>
        <row r="173">
          <cell r="J173">
            <v>0</v>
          </cell>
        </row>
        <row r="174">
          <cell r="J174">
            <v>0</v>
          </cell>
        </row>
        <row r="175">
          <cell r="J175">
            <v>0</v>
          </cell>
        </row>
        <row r="176">
          <cell r="J176">
            <v>0</v>
          </cell>
        </row>
        <row r="177">
          <cell r="J177">
            <v>0</v>
          </cell>
        </row>
        <row r="178">
          <cell r="J178">
            <v>0</v>
          </cell>
        </row>
        <row r="179">
          <cell r="J179">
            <v>0</v>
          </cell>
        </row>
        <row r="180">
          <cell r="J180">
            <v>0</v>
          </cell>
        </row>
        <row r="181">
          <cell r="J181">
            <v>0</v>
          </cell>
        </row>
        <row r="182">
          <cell r="J182">
            <v>0</v>
          </cell>
        </row>
        <row r="183">
          <cell r="J183">
            <v>0</v>
          </cell>
        </row>
        <row r="184">
          <cell r="J184">
            <v>0</v>
          </cell>
        </row>
        <row r="185">
          <cell r="J185">
            <v>0</v>
          </cell>
        </row>
        <row r="186">
          <cell r="J186">
            <v>0</v>
          </cell>
        </row>
        <row r="187">
          <cell r="J187">
            <v>0</v>
          </cell>
        </row>
        <row r="188">
          <cell r="J188">
            <v>0</v>
          </cell>
        </row>
        <row r="189">
          <cell r="J189">
            <v>0</v>
          </cell>
        </row>
        <row r="190">
          <cell r="J190">
            <v>0</v>
          </cell>
        </row>
        <row r="191">
          <cell r="J191">
            <v>0</v>
          </cell>
        </row>
        <row r="192">
          <cell r="J192">
            <v>0</v>
          </cell>
        </row>
        <row r="193">
          <cell r="J193">
            <v>0</v>
          </cell>
        </row>
        <row r="194">
          <cell r="J194">
            <v>0</v>
          </cell>
        </row>
        <row r="195">
          <cell r="J195">
            <v>0</v>
          </cell>
        </row>
        <row r="196">
          <cell r="J196">
            <v>0</v>
          </cell>
        </row>
        <row r="197">
          <cell r="J197">
            <v>0</v>
          </cell>
        </row>
        <row r="198">
          <cell r="J198">
            <v>0</v>
          </cell>
        </row>
        <row r="199">
          <cell r="J199">
            <v>0</v>
          </cell>
        </row>
        <row r="200">
          <cell r="J200">
            <v>0</v>
          </cell>
        </row>
        <row r="201">
          <cell r="J201">
            <v>0</v>
          </cell>
        </row>
        <row r="202">
          <cell r="J202">
            <v>0</v>
          </cell>
        </row>
        <row r="203">
          <cell r="J203">
            <v>0</v>
          </cell>
        </row>
        <row r="204">
          <cell r="J204">
            <v>0</v>
          </cell>
        </row>
        <row r="205">
          <cell r="J205">
            <v>0</v>
          </cell>
        </row>
        <row r="206">
          <cell r="J206">
            <v>0</v>
          </cell>
        </row>
        <row r="207">
          <cell r="J207">
            <v>0</v>
          </cell>
        </row>
        <row r="208">
          <cell r="J208">
            <v>0</v>
          </cell>
        </row>
        <row r="209">
          <cell r="J209">
            <v>0</v>
          </cell>
        </row>
        <row r="210">
          <cell r="J210">
            <v>0</v>
          </cell>
        </row>
        <row r="211">
          <cell r="J211">
            <v>0</v>
          </cell>
        </row>
        <row r="212">
          <cell r="J212">
            <v>0</v>
          </cell>
        </row>
        <row r="213">
          <cell r="J213">
            <v>0</v>
          </cell>
        </row>
        <row r="214">
          <cell r="J214">
            <v>0</v>
          </cell>
        </row>
        <row r="215">
          <cell r="J215">
            <v>0</v>
          </cell>
        </row>
        <row r="216">
          <cell r="J216">
            <v>0</v>
          </cell>
        </row>
        <row r="217">
          <cell r="J217">
            <v>0</v>
          </cell>
        </row>
        <row r="218">
          <cell r="J218">
            <v>0</v>
          </cell>
        </row>
        <row r="219">
          <cell r="J219">
            <v>0</v>
          </cell>
        </row>
        <row r="220">
          <cell r="J220">
            <v>0</v>
          </cell>
        </row>
        <row r="221">
          <cell r="J221">
            <v>0</v>
          </cell>
        </row>
        <row r="222">
          <cell r="J222">
            <v>0</v>
          </cell>
        </row>
        <row r="223">
          <cell r="J223">
            <v>0</v>
          </cell>
        </row>
        <row r="224">
          <cell r="J224">
            <v>0</v>
          </cell>
        </row>
        <row r="225">
          <cell r="J225">
            <v>0</v>
          </cell>
        </row>
        <row r="226">
          <cell r="J226">
            <v>0</v>
          </cell>
        </row>
        <row r="227">
          <cell r="J227">
            <v>0</v>
          </cell>
        </row>
        <row r="228">
          <cell r="J228">
            <v>0</v>
          </cell>
        </row>
        <row r="229">
          <cell r="J229">
            <v>0</v>
          </cell>
        </row>
        <row r="230">
          <cell r="J230">
            <v>0</v>
          </cell>
        </row>
        <row r="231">
          <cell r="J231">
            <v>0</v>
          </cell>
        </row>
        <row r="232">
          <cell r="J232">
            <v>0</v>
          </cell>
        </row>
        <row r="233">
          <cell r="J233">
            <v>0</v>
          </cell>
        </row>
        <row r="234">
          <cell r="J234">
            <v>0</v>
          </cell>
        </row>
        <row r="235">
          <cell r="J235">
            <v>0</v>
          </cell>
        </row>
        <row r="236">
          <cell r="J236">
            <v>0</v>
          </cell>
        </row>
        <row r="237">
          <cell r="J237">
            <v>0</v>
          </cell>
        </row>
        <row r="238">
          <cell r="J238">
            <v>0</v>
          </cell>
        </row>
        <row r="239">
          <cell r="J239">
            <v>0</v>
          </cell>
        </row>
        <row r="240">
          <cell r="J240">
            <v>0</v>
          </cell>
        </row>
        <row r="241">
          <cell r="J241">
            <v>0</v>
          </cell>
        </row>
        <row r="242">
          <cell r="J242">
            <v>0</v>
          </cell>
        </row>
        <row r="243">
          <cell r="J243">
            <v>0</v>
          </cell>
        </row>
        <row r="244">
          <cell r="J244">
            <v>0</v>
          </cell>
        </row>
        <row r="245">
          <cell r="J245">
            <v>0</v>
          </cell>
        </row>
        <row r="246">
          <cell r="J246">
            <v>0</v>
          </cell>
        </row>
        <row r="247">
          <cell r="J247">
            <v>0</v>
          </cell>
        </row>
        <row r="248">
          <cell r="J248">
            <v>0</v>
          </cell>
        </row>
        <row r="249">
          <cell r="J249">
            <v>0</v>
          </cell>
        </row>
        <row r="250">
          <cell r="J250">
            <v>0</v>
          </cell>
        </row>
        <row r="251">
          <cell r="J251">
            <v>0</v>
          </cell>
        </row>
        <row r="252">
          <cell r="J252">
            <v>0</v>
          </cell>
        </row>
        <row r="253">
          <cell r="J253">
            <v>0</v>
          </cell>
        </row>
        <row r="254">
          <cell r="J254">
            <v>0</v>
          </cell>
        </row>
        <row r="255">
          <cell r="J255">
            <v>0</v>
          </cell>
        </row>
        <row r="256">
          <cell r="J256">
            <v>0</v>
          </cell>
        </row>
        <row r="257">
          <cell r="J257">
            <v>0</v>
          </cell>
        </row>
        <row r="258">
          <cell r="J258">
            <v>0</v>
          </cell>
        </row>
        <row r="259">
          <cell r="J259">
            <v>0</v>
          </cell>
        </row>
        <row r="260">
          <cell r="J260">
            <v>0</v>
          </cell>
        </row>
        <row r="261">
          <cell r="J261">
            <v>0</v>
          </cell>
        </row>
        <row r="262">
          <cell r="J262">
            <v>0</v>
          </cell>
        </row>
        <row r="263">
          <cell r="J263">
            <v>0</v>
          </cell>
        </row>
        <row r="264">
          <cell r="J264">
            <v>0</v>
          </cell>
        </row>
        <row r="265">
          <cell r="J265">
            <v>0</v>
          </cell>
        </row>
        <row r="266">
          <cell r="J266">
            <v>0</v>
          </cell>
        </row>
        <row r="267">
          <cell r="J267">
            <v>0</v>
          </cell>
        </row>
        <row r="268">
          <cell r="J268">
            <v>0</v>
          </cell>
        </row>
        <row r="269">
          <cell r="J269">
            <v>0</v>
          </cell>
        </row>
        <row r="270">
          <cell r="J270">
            <v>0</v>
          </cell>
        </row>
        <row r="271">
          <cell r="J271">
            <v>0</v>
          </cell>
        </row>
        <row r="272">
          <cell r="J272">
            <v>0</v>
          </cell>
        </row>
        <row r="273">
          <cell r="J273">
            <v>0</v>
          </cell>
        </row>
        <row r="274">
          <cell r="J274">
            <v>0</v>
          </cell>
        </row>
        <row r="275">
          <cell r="J275">
            <v>0</v>
          </cell>
        </row>
        <row r="276">
          <cell r="J276">
            <v>0</v>
          </cell>
        </row>
        <row r="277">
          <cell r="J277">
            <v>0</v>
          </cell>
        </row>
        <row r="278">
          <cell r="J278">
            <v>0</v>
          </cell>
        </row>
        <row r="279">
          <cell r="J279">
            <v>0</v>
          </cell>
        </row>
        <row r="280">
          <cell r="J280">
            <v>0</v>
          </cell>
        </row>
        <row r="281">
          <cell r="J281">
            <v>0</v>
          </cell>
        </row>
        <row r="282">
          <cell r="J282">
            <v>0</v>
          </cell>
        </row>
        <row r="283">
          <cell r="J283">
            <v>0</v>
          </cell>
        </row>
        <row r="284">
          <cell r="J284">
            <v>0</v>
          </cell>
        </row>
        <row r="285">
          <cell r="J285">
            <v>0</v>
          </cell>
        </row>
        <row r="286">
          <cell r="J286">
            <v>0</v>
          </cell>
        </row>
        <row r="287">
          <cell r="J287">
            <v>0</v>
          </cell>
        </row>
        <row r="288">
          <cell r="J288">
            <v>0</v>
          </cell>
        </row>
        <row r="289">
          <cell r="J289">
            <v>0</v>
          </cell>
        </row>
        <row r="290">
          <cell r="J290">
            <v>0</v>
          </cell>
        </row>
        <row r="291">
          <cell r="J291">
            <v>0</v>
          </cell>
        </row>
        <row r="292">
          <cell r="J292">
            <v>0</v>
          </cell>
        </row>
        <row r="293">
          <cell r="J293">
            <v>0</v>
          </cell>
        </row>
        <row r="294">
          <cell r="J294">
            <v>0</v>
          </cell>
        </row>
        <row r="295">
          <cell r="J295">
            <v>0</v>
          </cell>
        </row>
        <row r="296">
          <cell r="J296">
            <v>0</v>
          </cell>
        </row>
        <row r="297">
          <cell r="J297">
            <v>0</v>
          </cell>
        </row>
        <row r="298">
          <cell r="J298">
            <v>0</v>
          </cell>
        </row>
        <row r="299">
          <cell r="J299">
            <v>0</v>
          </cell>
        </row>
        <row r="300">
          <cell r="J300">
            <v>0</v>
          </cell>
        </row>
        <row r="301">
          <cell r="J301">
            <v>0</v>
          </cell>
        </row>
        <row r="302">
          <cell r="J302">
            <v>0</v>
          </cell>
        </row>
        <row r="303">
          <cell r="J303">
            <v>0</v>
          </cell>
        </row>
        <row r="304">
          <cell r="J304">
            <v>0</v>
          </cell>
        </row>
        <row r="305">
          <cell r="J305">
            <v>0</v>
          </cell>
        </row>
        <row r="306">
          <cell r="J306">
            <v>0</v>
          </cell>
        </row>
        <row r="307">
          <cell r="J307">
            <v>0</v>
          </cell>
        </row>
        <row r="308">
          <cell r="J308">
            <v>0</v>
          </cell>
        </row>
        <row r="309">
          <cell r="J309">
            <v>0</v>
          </cell>
        </row>
        <row r="310">
          <cell r="J310">
            <v>0</v>
          </cell>
        </row>
        <row r="311">
          <cell r="J311">
            <v>0</v>
          </cell>
        </row>
        <row r="312">
          <cell r="J312">
            <v>0</v>
          </cell>
        </row>
        <row r="313">
          <cell r="J313">
            <v>0</v>
          </cell>
        </row>
        <row r="314">
          <cell r="J314">
            <v>0</v>
          </cell>
        </row>
        <row r="315">
          <cell r="J315">
            <v>0</v>
          </cell>
        </row>
        <row r="316">
          <cell r="J316">
            <v>0</v>
          </cell>
        </row>
        <row r="317">
          <cell r="J317">
            <v>0</v>
          </cell>
        </row>
        <row r="318">
          <cell r="J318">
            <v>0</v>
          </cell>
        </row>
        <row r="319">
          <cell r="J319">
            <v>0</v>
          </cell>
        </row>
        <row r="320">
          <cell r="J320">
            <v>0</v>
          </cell>
        </row>
        <row r="321">
          <cell r="J321">
            <v>0</v>
          </cell>
        </row>
        <row r="322">
          <cell r="J322">
            <v>0</v>
          </cell>
        </row>
        <row r="323">
          <cell r="J323">
            <v>0</v>
          </cell>
        </row>
        <row r="324">
          <cell r="J324">
            <v>0</v>
          </cell>
        </row>
        <row r="325">
          <cell r="J325">
            <v>0</v>
          </cell>
        </row>
        <row r="326">
          <cell r="J326">
            <v>0</v>
          </cell>
        </row>
        <row r="327">
          <cell r="J327">
            <v>0</v>
          </cell>
        </row>
        <row r="328">
          <cell r="J328">
            <v>0</v>
          </cell>
        </row>
        <row r="329">
          <cell r="J329">
            <v>0</v>
          </cell>
        </row>
        <row r="330">
          <cell r="J330">
            <v>0</v>
          </cell>
        </row>
        <row r="331">
          <cell r="J331">
            <v>0</v>
          </cell>
        </row>
        <row r="332">
          <cell r="J332">
            <v>0</v>
          </cell>
        </row>
        <row r="333">
          <cell r="J333">
            <v>0</v>
          </cell>
        </row>
        <row r="334">
          <cell r="J334">
            <v>0</v>
          </cell>
        </row>
        <row r="335">
          <cell r="J335">
            <v>0</v>
          </cell>
        </row>
        <row r="336">
          <cell r="J336">
            <v>0</v>
          </cell>
        </row>
        <row r="337">
          <cell r="J337">
            <v>0</v>
          </cell>
        </row>
        <row r="338">
          <cell r="J338">
            <v>0</v>
          </cell>
        </row>
        <row r="339">
          <cell r="J339">
            <v>0</v>
          </cell>
        </row>
        <row r="340">
          <cell r="J340">
            <v>0</v>
          </cell>
        </row>
        <row r="341">
          <cell r="J341">
            <v>0</v>
          </cell>
        </row>
        <row r="342">
          <cell r="J342">
            <v>0</v>
          </cell>
        </row>
        <row r="343">
          <cell r="J343">
            <v>0</v>
          </cell>
        </row>
        <row r="344">
          <cell r="J344">
            <v>0</v>
          </cell>
        </row>
        <row r="345">
          <cell r="J345">
            <v>0</v>
          </cell>
        </row>
        <row r="346">
          <cell r="J346">
            <v>0</v>
          </cell>
        </row>
        <row r="347">
          <cell r="J347">
            <v>0</v>
          </cell>
        </row>
        <row r="348">
          <cell r="J348">
            <v>0</v>
          </cell>
        </row>
        <row r="349">
          <cell r="J349">
            <v>0</v>
          </cell>
        </row>
        <row r="350">
          <cell r="J350">
            <v>0</v>
          </cell>
        </row>
        <row r="351">
          <cell r="J351">
            <v>0</v>
          </cell>
        </row>
        <row r="352">
          <cell r="J352">
            <v>0</v>
          </cell>
        </row>
        <row r="353">
          <cell r="J353">
            <v>0</v>
          </cell>
        </row>
        <row r="354">
          <cell r="J354">
            <v>0</v>
          </cell>
        </row>
        <row r="355">
          <cell r="J355">
            <v>0</v>
          </cell>
        </row>
        <row r="356">
          <cell r="J356">
            <v>0</v>
          </cell>
        </row>
        <row r="357">
          <cell r="J357">
            <v>0</v>
          </cell>
        </row>
        <row r="358">
          <cell r="J358">
            <v>0</v>
          </cell>
        </row>
        <row r="359">
          <cell r="J359">
            <v>0</v>
          </cell>
        </row>
        <row r="360">
          <cell r="J360">
            <v>0</v>
          </cell>
        </row>
        <row r="361">
          <cell r="J361">
            <v>0</v>
          </cell>
        </row>
        <row r="362">
          <cell r="J362">
            <v>0</v>
          </cell>
        </row>
        <row r="363">
          <cell r="J363">
            <v>0</v>
          </cell>
        </row>
        <row r="364">
          <cell r="J364">
            <v>0</v>
          </cell>
        </row>
        <row r="365">
          <cell r="J365">
            <v>0</v>
          </cell>
        </row>
        <row r="366">
          <cell r="J366">
            <v>0</v>
          </cell>
        </row>
        <row r="367">
          <cell r="J367">
            <v>0</v>
          </cell>
        </row>
        <row r="368">
          <cell r="J368">
            <v>0</v>
          </cell>
        </row>
        <row r="369">
          <cell r="J369">
            <v>0</v>
          </cell>
        </row>
        <row r="370">
          <cell r="J370">
            <v>0</v>
          </cell>
        </row>
        <row r="371">
          <cell r="J371">
            <v>0</v>
          </cell>
        </row>
        <row r="372">
          <cell r="J372">
            <v>0</v>
          </cell>
        </row>
        <row r="373">
          <cell r="J373">
            <v>0</v>
          </cell>
        </row>
        <row r="374">
          <cell r="J374">
            <v>0</v>
          </cell>
        </row>
        <row r="375">
          <cell r="J375">
            <v>0</v>
          </cell>
        </row>
        <row r="376">
          <cell r="J376">
            <v>0</v>
          </cell>
        </row>
        <row r="377">
          <cell r="J377">
            <v>0</v>
          </cell>
        </row>
        <row r="378">
          <cell r="J378">
            <v>0</v>
          </cell>
        </row>
        <row r="379">
          <cell r="J379">
            <v>0</v>
          </cell>
        </row>
        <row r="380">
          <cell r="J380">
            <v>0</v>
          </cell>
        </row>
        <row r="381">
          <cell r="J381">
            <v>0</v>
          </cell>
        </row>
        <row r="382">
          <cell r="J382">
            <v>0</v>
          </cell>
        </row>
        <row r="383">
          <cell r="J383">
            <v>0</v>
          </cell>
        </row>
        <row r="384">
          <cell r="J384">
            <v>0</v>
          </cell>
        </row>
        <row r="385">
          <cell r="J385">
            <v>0</v>
          </cell>
        </row>
        <row r="386">
          <cell r="J386">
            <v>0</v>
          </cell>
        </row>
        <row r="387">
          <cell r="J387">
            <v>0</v>
          </cell>
        </row>
        <row r="388">
          <cell r="J388">
            <v>0</v>
          </cell>
        </row>
        <row r="389">
          <cell r="J389">
            <v>0</v>
          </cell>
        </row>
        <row r="390">
          <cell r="J390">
            <v>0</v>
          </cell>
        </row>
        <row r="391">
          <cell r="J391">
            <v>0</v>
          </cell>
        </row>
        <row r="392">
          <cell r="J392">
            <v>0</v>
          </cell>
        </row>
        <row r="393">
          <cell r="J393">
            <v>0</v>
          </cell>
        </row>
        <row r="394">
          <cell r="J394">
            <v>0</v>
          </cell>
        </row>
        <row r="395">
          <cell r="J395">
            <v>0</v>
          </cell>
        </row>
        <row r="396">
          <cell r="J396">
            <v>0</v>
          </cell>
        </row>
        <row r="397">
          <cell r="J397">
            <v>0</v>
          </cell>
        </row>
        <row r="398">
          <cell r="J398">
            <v>0</v>
          </cell>
        </row>
        <row r="399">
          <cell r="J399">
            <v>0</v>
          </cell>
        </row>
        <row r="400">
          <cell r="J400">
            <v>0</v>
          </cell>
        </row>
        <row r="401">
          <cell r="J401">
            <v>0</v>
          </cell>
        </row>
        <row r="402">
          <cell r="J402">
            <v>0</v>
          </cell>
        </row>
      </sheetData>
      <sheetData sheetId="3"/>
    </sheetDataSet>
  </externalBook>
</externalLink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24"/>
  <sheetViews>
    <sheetView showGridLines="0" tabSelected="1" view="pageBreakPreview" topLeftCell="A4" zoomScale="85" zoomScaleNormal="100" zoomScaleSheetLayoutView="85" workbookViewId="0">
      <selection activeCell="I15" sqref="I15 G15"/>
    </sheetView>
  </sheetViews>
  <sheetFormatPr defaultRowHeight="15" x14ac:dyDescent="0.2"/>
  <cols>
    <col min="1" max="1" width="13" style="7" customWidth="1"/>
    <col min="2" max="2" width="13.85546875" style="7" customWidth="1"/>
    <col min="3" max="3" width="14.85546875" style="7" customWidth="1"/>
    <col min="4" max="4" width="70.140625" style="7" customWidth="1"/>
    <col min="5" max="5" width="7.42578125" style="7" bestFit="1" customWidth="1"/>
    <col min="6" max="6" width="10" style="7" customWidth="1"/>
    <col min="7" max="7" width="15.42578125" style="7" bestFit="1" customWidth="1"/>
    <col min="8" max="8" width="16.140625" style="7" bestFit="1" customWidth="1"/>
    <col min="9" max="9" width="17.42578125" style="7" customWidth="1"/>
    <col min="10" max="10" width="17.28515625" style="7" customWidth="1"/>
    <col min="11" max="11" width="16.28515625" style="59" bestFit="1" customWidth="1"/>
    <col min="12" max="12" width="13.85546875" style="7" bestFit="1" customWidth="1"/>
    <col min="13" max="13" width="16.28515625" style="7" bestFit="1" customWidth="1"/>
    <col min="14" max="16384" width="9.140625" style="7"/>
  </cols>
  <sheetData>
    <row r="1" spans="1:13" ht="30" customHeight="1" x14ac:dyDescent="0.2">
      <c r="A1" s="65" t="s">
        <v>3</v>
      </c>
      <c r="B1" s="66"/>
      <c r="C1" s="66"/>
      <c r="D1" s="66"/>
      <c r="E1" s="66"/>
      <c r="F1" s="66"/>
      <c r="G1" s="66"/>
      <c r="H1" s="66"/>
      <c r="I1" s="66"/>
      <c r="J1" s="66"/>
    </row>
    <row r="2" spans="1:13" ht="48.75" customHeight="1" x14ac:dyDescent="0.2">
      <c r="A2" s="67" t="s">
        <v>30</v>
      </c>
      <c r="B2" s="68"/>
      <c r="C2" s="68"/>
      <c r="D2" s="68"/>
      <c r="E2" s="68"/>
      <c r="F2" s="68"/>
      <c r="G2" s="68"/>
      <c r="H2" s="68"/>
      <c r="I2" s="68"/>
      <c r="J2" s="68"/>
    </row>
    <row r="3" spans="1:13" x14ac:dyDescent="0.2">
      <c r="A3" s="62" t="s">
        <v>38</v>
      </c>
      <c r="B3" s="63"/>
      <c r="C3" s="8" t="s">
        <v>39</v>
      </c>
      <c r="D3" s="9"/>
      <c r="E3" s="9"/>
      <c r="F3" s="9"/>
      <c r="G3" s="9"/>
      <c r="H3" s="8"/>
      <c r="I3" s="10"/>
    </row>
    <row r="4" spans="1:13" x14ac:dyDescent="0.2">
      <c r="A4" s="62" t="s">
        <v>42</v>
      </c>
      <c r="B4" s="63"/>
      <c r="C4" s="8" t="s">
        <v>28</v>
      </c>
      <c r="D4" s="9"/>
      <c r="E4" s="9"/>
      <c r="F4" s="9"/>
      <c r="G4" s="9"/>
      <c r="H4" s="8"/>
      <c r="I4" s="10"/>
    </row>
    <row r="5" spans="1:13" x14ac:dyDescent="0.2">
      <c r="A5" s="62" t="s">
        <v>37</v>
      </c>
      <c r="B5" s="63"/>
      <c r="C5" s="8" t="s">
        <v>29</v>
      </c>
      <c r="D5" s="8"/>
      <c r="E5" s="8"/>
      <c r="F5" s="8"/>
      <c r="G5" s="8"/>
      <c r="H5" s="8"/>
      <c r="I5" s="11"/>
    </row>
    <row r="6" spans="1:13" x14ac:dyDescent="0.2">
      <c r="A6" s="62" t="s">
        <v>36</v>
      </c>
      <c r="B6" s="63"/>
      <c r="C6" s="12" t="s">
        <v>26</v>
      </c>
      <c r="D6" s="12"/>
      <c r="E6" s="12"/>
      <c r="F6" s="12"/>
      <c r="G6" s="12"/>
      <c r="H6" s="13"/>
      <c r="I6" s="14"/>
    </row>
    <row r="7" spans="1:13" x14ac:dyDescent="0.2">
      <c r="A7" s="62" t="s">
        <v>40</v>
      </c>
      <c r="B7" s="63"/>
      <c r="C7" s="8" t="s">
        <v>44</v>
      </c>
      <c r="D7" s="8"/>
      <c r="E7" s="8"/>
      <c r="F7" s="8"/>
      <c r="G7" s="8"/>
      <c r="H7" s="13"/>
      <c r="I7" s="14"/>
    </row>
    <row r="8" spans="1:13" x14ac:dyDescent="0.2">
      <c r="A8" s="62" t="s">
        <v>2</v>
      </c>
      <c r="B8" s="63"/>
      <c r="C8" s="15">
        <v>0.2422</v>
      </c>
      <c r="D8" s="16"/>
      <c r="E8" s="16"/>
      <c r="F8" s="16"/>
      <c r="G8" s="16"/>
      <c r="H8" s="17"/>
      <c r="I8" s="18"/>
      <c r="L8" s="19"/>
    </row>
    <row r="9" spans="1:13" x14ac:dyDescent="0.2">
      <c r="A9" s="62" t="s">
        <v>41</v>
      </c>
      <c r="B9" s="63"/>
      <c r="C9" s="16" t="s">
        <v>33</v>
      </c>
      <c r="E9" s="16"/>
      <c r="F9" s="16"/>
      <c r="G9" s="16"/>
      <c r="H9" s="17"/>
      <c r="I9" s="18"/>
      <c r="L9" s="6"/>
      <c r="M9" s="19"/>
    </row>
    <row r="10" spans="1:13" x14ac:dyDescent="0.2">
      <c r="A10" s="73" t="s">
        <v>4</v>
      </c>
      <c r="B10" s="74" t="s">
        <v>5</v>
      </c>
      <c r="C10" s="74" t="s">
        <v>6</v>
      </c>
      <c r="D10" s="76" t="s">
        <v>7</v>
      </c>
      <c r="E10" s="77" t="s">
        <v>8</v>
      </c>
      <c r="F10" s="64"/>
      <c r="G10" s="78"/>
      <c r="H10" s="79"/>
      <c r="I10" s="64" t="s">
        <v>51</v>
      </c>
      <c r="J10" s="64"/>
      <c r="L10" s="6"/>
    </row>
    <row r="11" spans="1:13" ht="34.5" customHeight="1" x14ac:dyDescent="0.2">
      <c r="A11" s="73"/>
      <c r="B11" s="75"/>
      <c r="C11" s="75"/>
      <c r="D11" s="76"/>
      <c r="E11" s="20" t="s">
        <v>43</v>
      </c>
      <c r="F11" s="21" t="s">
        <v>52</v>
      </c>
      <c r="G11" s="22" t="s">
        <v>53</v>
      </c>
      <c r="H11" s="22" t="s">
        <v>9</v>
      </c>
      <c r="I11" s="23" t="s">
        <v>53</v>
      </c>
      <c r="J11" s="22" t="s">
        <v>9</v>
      </c>
      <c r="K11" s="60"/>
      <c r="L11" s="19"/>
    </row>
    <row r="12" spans="1:13" x14ac:dyDescent="0.2">
      <c r="A12" s="24">
        <v>1</v>
      </c>
      <c r="B12" s="25"/>
      <c r="C12" s="26"/>
      <c r="D12" s="27" t="s">
        <v>32</v>
      </c>
      <c r="E12" s="25"/>
      <c r="F12" s="26"/>
      <c r="G12" s="28"/>
      <c r="H12" s="29">
        <f>SUM(H13)</f>
        <v>990.29</v>
      </c>
      <c r="I12" s="1"/>
      <c r="J12" s="30">
        <f>SUM(J13)</f>
        <v>0</v>
      </c>
    </row>
    <row r="13" spans="1:13" x14ac:dyDescent="0.2">
      <c r="A13" s="31" t="s">
        <v>10</v>
      </c>
      <c r="B13" s="32" t="s">
        <v>16</v>
      </c>
      <c r="C13" s="32" t="s">
        <v>12</v>
      </c>
      <c r="D13" s="33" t="s">
        <v>24</v>
      </c>
      <c r="E13" s="32" t="s">
        <v>17</v>
      </c>
      <c r="F13" s="34">
        <v>2.88</v>
      </c>
      <c r="G13" s="35">
        <v>343.85</v>
      </c>
      <c r="H13" s="36">
        <f>ROUND(F13*G13,2)</f>
        <v>990.29</v>
      </c>
      <c r="I13" s="2"/>
      <c r="J13" s="37">
        <f>ROUND(I13*F13,2)</f>
        <v>0</v>
      </c>
      <c r="K13" s="59" t="str">
        <f>IF(I13&gt;G13,"ERRO","ATENDE")</f>
        <v>ATENDE</v>
      </c>
    </row>
    <row r="14" spans="1:13" x14ac:dyDescent="0.2">
      <c r="A14" s="24">
        <v>2</v>
      </c>
      <c r="B14" s="25"/>
      <c r="C14" s="26"/>
      <c r="D14" s="27" t="s">
        <v>14</v>
      </c>
      <c r="E14" s="25"/>
      <c r="F14" s="26"/>
      <c r="G14" s="28"/>
      <c r="H14" s="38">
        <f>SUM(H15:H17)</f>
        <v>49764.2</v>
      </c>
      <c r="I14" s="3"/>
      <c r="J14" s="39">
        <f>SUM(J15:J17)</f>
        <v>0</v>
      </c>
    </row>
    <row r="15" spans="1:13" ht="42.75" x14ac:dyDescent="0.2">
      <c r="A15" s="40" t="s">
        <v>11</v>
      </c>
      <c r="B15" s="41" t="s">
        <v>23</v>
      </c>
      <c r="C15" s="42" t="s">
        <v>45</v>
      </c>
      <c r="D15" s="43" t="s">
        <v>46</v>
      </c>
      <c r="E15" s="41" t="s">
        <v>1</v>
      </c>
      <c r="F15" s="34">
        <v>829.44</v>
      </c>
      <c r="G15" s="35">
        <v>3.39</v>
      </c>
      <c r="H15" s="36">
        <f t="shared" ref="H15:H17" si="0">ROUND(F15*G15,2)</f>
        <v>2811.8</v>
      </c>
      <c r="I15" s="2"/>
      <c r="J15" s="37">
        <f t="shared" ref="J15:J17" si="1">ROUND(I15*F15,2)</f>
        <v>0</v>
      </c>
      <c r="K15" s="59" t="str">
        <f t="shared" ref="K15:K17" si="2">IF(I15&gt;G15,"ERRO","ATENDE")</f>
        <v>ATENDE</v>
      </c>
    </row>
    <row r="16" spans="1:13" s="45" customFormat="1" ht="42.75" x14ac:dyDescent="0.2">
      <c r="A16" s="40" t="s">
        <v>21</v>
      </c>
      <c r="B16" s="41" t="s">
        <v>23</v>
      </c>
      <c r="C16" s="42">
        <v>93596</v>
      </c>
      <c r="D16" s="43" t="s">
        <v>48</v>
      </c>
      <c r="E16" s="41" t="s">
        <v>49</v>
      </c>
      <c r="F16" s="34">
        <v>45821.01</v>
      </c>
      <c r="G16" s="35">
        <v>0.42</v>
      </c>
      <c r="H16" s="36">
        <f t="shared" si="0"/>
        <v>19244.82</v>
      </c>
      <c r="I16" s="2"/>
      <c r="J16" s="44">
        <f t="shared" si="1"/>
        <v>0</v>
      </c>
      <c r="K16" s="61" t="str">
        <f t="shared" si="2"/>
        <v>ATENDE</v>
      </c>
    </row>
    <row r="17" spans="1:11" s="45" customFormat="1" ht="28.5" x14ac:dyDescent="0.2">
      <c r="A17" s="40" t="s">
        <v>47</v>
      </c>
      <c r="B17" s="41" t="s">
        <v>23</v>
      </c>
      <c r="C17" s="42">
        <v>93594</v>
      </c>
      <c r="D17" s="43" t="s">
        <v>50</v>
      </c>
      <c r="E17" s="41" t="s">
        <v>49</v>
      </c>
      <c r="F17" s="34">
        <v>20224.509999999998</v>
      </c>
      <c r="G17" s="35">
        <v>1.37</v>
      </c>
      <c r="H17" s="36">
        <f t="shared" si="0"/>
        <v>27707.58</v>
      </c>
      <c r="I17" s="2"/>
      <c r="J17" s="44">
        <f t="shared" si="1"/>
        <v>0</v>
      </c>
      <c r="K17" s="61" t="str">
        <f t="shared" si="2"/>
        <v>ATENDE</v>
      </c>
    </row>
    <row r="18" spans="1:11" x14ac:dyDescent="0.2">
      <c r="A18" s="24">
        <v>3</v>
      </c>
      <c r="B18" s="25"/>
      <c r="C18" s="26"/>
      <c r="D18" s="27" t="s">
        <v>15</v>
      </c>
      <c r="E18" s="25"/>
      <c r="F18" s="26"/>
      <c r="G18" s="28"/>
      <c r="H18" s="38">
        <f>SUM(H19)</f>
        <v>84271.1</v>
      </c>
      <c r="I18" s="3"/>
      <c r="J18" s="39">
        <f>SUM(J19)</f>
        <v>0</v>
      </c>
    </row>
    <row r="19" spans="1:11" ht="42.75" x14ac:dyDescent="0.2">
      <c r="A19" s="46" t="s">
        <v>22</v>
      </c>
      <c r="B19" s="41" t="s">
        <v>16</v>
      </c>
      <c r="C19" s="47" t="s">
        <v>20</v>
      </c>
      <c r="D19" s="48" t="s">
        <v>27</v>
      </c>
      <c r="E19" s="41" t="s">
        <v>1</v>
      </c>
      <c r="F19" s="34">
        <v>2764.8</v>
      </c>
      <c r="G19" s="35">
        <v>30.48</v>
      </c>
      <c r="H19" s="36">
        <f>ROUND(F19*G19,2)</f>
        <v>84271.1</v>
      </c>
      <c r="I19" s="2"/>
      <c r="J19" s="37">
        <f>ROUND(I19*F19,2)</f>
        <v>0</v>
      </c>
      <c r="K19" s="59" t="str">
        <f>IF(I19&gt;G19,"ERRO","ATENDE")</f>
        <v>ATENDE</v>
      </c>
    </row>
    <row r="20" spans="1:11" x14ac:dyDescent="0.2">
      <c r="A20" s="24">
        <v>4</v>
      </c>
      <c r="B20" s="25"/>
      <c r="C20" s="26"/>
      <c r="D20" s="27" t="s">
        <v>18</v>
      </c>
      <c r="E20" s="25"/>
      <c r="F20" s="26"/>
      <c r="G20" s="28"/>
      <c r="H20" s="38">
        <f>SUM(H21)</f>
        <v>5435.87</v>
      </c>
      <c r="I20" s="3"/>
      <c r="J20" s="39">
        <f>SUM(J21)</f>
        <v>0</v>
      </c>
    </row>
    <row r="21" spans="1:11" x14ac:dyDescent="0.2">
      <c r="A21" s="49" t="s">
        <v>25</v>
      </c>
      <c r="B21" s="47" t="s">
        <v>16</v>
      </c>
      <c r="C21" s="47" t="s">
        <v>35</v>
      </c>
      <c r="D21" s="50" t="s">
        <v>19</v>
      </c>
      <c r="E21" s="47" t="s">
        <v>0</v>
      </c>
      <c r="F21" s="51">
        <v>1</v>
      </c>
      <c r="G21" s="52">
        <v>5435.87</v>
      </c>
      <c r="H21" s="53">
        <f>ROUND(F21*G21,2)</f>
        <v>5435.87</v>
      </c>
      <c r="I21" s="4"/>
      <c r="J21" s="37">
        <f>ROUND(I21*F21,2)</f>
        <v>0</v>
      </c>
      <c r="K21" s="59" t="str">
        <f>IF(I21&gt;G21,"ERRO","ATENDE")</f>
        <v>ATENDE</v>
      </c>
    </row>
    <row r="22" spans="1:11" ht="15.75" thickBot="1" x14ac:dyDescent="0.25">
      <c r="A22" s="70" t="s">
        <v>13</v>
      </c>
      <c r="B22" s="71"/>
      <c r="C22" s="71"/>
      <c r="D22" s="71"/>
      <c r="E22" s="71"/>
      <c r="F22" s="71"/>
      <c r="G22" s="72"/>
      <c r="H22" s="54">
        <f>H20+H18+H14+H12</f>
        <v>140461.46</v>
      </c>
      <c r="I22" s="5"/>
      <c r="J22" s="55">
        <f>J20+J18+J14+J12</f>
        <v>0</v>
      </c>
    </row>
    <row r="23" spans="1:11" x14ac:dyDescent="0.2">
      <c r="A23" s="56" t="s">
        <v>31</v>
      </c>
      <c r="B23" s="57"/>
      <c r="C23" s="57"/>
      <c r="D23" s="57"/>
      <c r="E23" s="57"/>
      <c r="F23" s="57"/>
      <c r="G23" s="57"/>
      <c r="H23" s="57"/>
      <c r="I23" s="58"/>
    </row>
    <row r="24" spans="1:11" ht="61.5" customHeight="1" x14ac:dyDescent="0.25">
      <c r="A24" s="69" t="s">
        <v>34</v>
      </c>
      <c r="B24" s="69"/>
      <c r="C24" s="69"/>
      <c r="D24" s="69"/>
      <c r="E24" s="69"/>
      <c r="F24" s="69"/>
      <c r="G24" s="69"/>
      <c r="H24" s="69"/>
      <c r="I24" s="69"/>
      <c r="J24" s="69"/>
    </row>
  </sheetData>
  <sheetProtection algorithmName="SHA-512" hashValue="NukZWd9TPEoBcA2PGoVYxE+7N5T6A8UBtsZ+YaQ0aEWVbxKdU35AyiLlygaU5Qqkt9xt7eCg08uxNpa9UVK9dA==" saltValue="9u4BpV8ryWzRMvMXqSfa6Q==" spinCount="100000" sheet="1" objects="1" scenarios="1"/>
  <mergeCells count="17">
    <mergeCell ref="A8:B8"/>
    <mergeCell ref="A9:B9"/>
    <mergeCell ref="I10:J10"/>
    <mergeCell ref="A1:J1"/>
    <mergeCell ref="A2:J2"/>
    <mergeCell ref="A24:J24"/>
    <mergeCell ref="A6:B6"/>
    <mergeCell ref="A7:B7"/>
    <mergeCell ref="A3:B3"/>
    <mergeCell ref="A4:B4"/>
    <mergeCell ref="A5:B5"/>
    <mergeCell ref="A22:G22"/>
    <mergeCell ref="A10:A11"/>
    <mergeCell ref="B10:B11"/>
    <mergeCell ref="C10:C11"/>
    <mergeCell ref="D10:D11"/>
    <mergeCell ref="E10:H10"/>
  </mergeCells>
  <conditionalFormatting sqref="K1:K1048576">
    <cfRule type="cellIs" dxfId="0" priority="2" operator="equal">
      <formula>"ATENDE"</formula>
    </cfRule>
    <cfRule type="cellIs" dxfId="1" priority="1" operator="equal">
      <formula>"ERRO"</formula>
    </cfRule>
  </conditionalFormatting>
  <pageMargins left="0.511811024" right="0.511811024" top="0.78740157499999996" bottom="0.78740157499999996" header="0.31496062000000002" footer="0.31496062000000002"/>
  <pageSetup paperSize="9" scale="47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2</vt:i4>
      </vt:variant>
    </vt:vector>
  </HeadingPairs>
  <TitlesOfParts>
    <vt:vector size="3" baseType="lpstr">
      <vt:lpstr>ORÇAM.APLIC.</vt:lpstr>
      <vt:lpstr>ORÇAM.APLIC.!Area_de_impressao</vt:lpstr>
      <vt:lpstr>orçamento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Engenharia</dc:creator>
  <cp:lastModifiedBy>User</cp:lastModifiedBy>
  <cp:lastPrinted>2021-02-09T10:23:31Z</cp:lastPrinted>
  <dcterms:created xsi:type="dcterms:W3CDTF">2018-07-30T13:09:51Z</dcterms:created>
  <dcterms:modified xsi:type="dcterms:W3CDTF">2021-03-02T11:37:55Z</dcterms:modified>
</cp:coreProperties>
</file>